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11 - Metodika\2023\"/>
    </mc:Choice>
  </mc:AlternateContent>
  <bookViews>
    <workbookView xWindow="0" yWindow="0" windowWidth="28800" windowHeight="14100" tabRatio="615"/>
  </bookViews>
  <sheets>
    <sheet name="Finančný plán" sheetId="1" r:id="rId1"/>
    <sheet name="Úverová kalkulačka NB" sheetId="6" r:id="rId2"/>
    <sheet name="Úverová kalkulačka TV" sheetId="7" r:id="rId3"/>
    <sheet name="Úverová kalkulačka POZEMOK" sheetId="8" r:id="rId4"/>
    <sheet name="Rozpis nákladových položiek" sheetId="3" r:id="rId5"/>
  </sheets>
  <definedNames>
    <definedName name="_xlnm.Print_Area" localSheetId="0">'Finančný plán'!$A$1:$AV$62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7" l="1"/>
  <c r="A14" i="6"/>
  <c r="C23" i="1" l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23" i="1" s="1"/>
  <c r="AO23" i="1" s="1"/>
  <c r="AP23" i="1" s="1"/>
  <c r="A9" i="8"/>
  <c r="C5" i="8"/>
  <c r="C6" i="8" s="1"/>
  <c r="C3" i="8"/>
  <c r="C4" i="8" s="1"/>
  <c r="E2" i="8"/>
  <c r="A9" i="7"/>
  <c r="D482" i="7" s="1"/>
  <c r="C4" i="7"/>
  <c r="C5" i="7" s="1"/>
  <c r="C6" i="7" s="1"/>
  <c r="C3" i="7"/>
  <c r="E2" i="7"/>
  <c r="A9" i="6"/>
  <c r="B2" i="6" s="1"/>
  <c r="B2" i="7" l="1"/>
  <c r="D2" i="7" s="1"/>
  <c r="C7" i="8"/>
  <c r="D482" i="8"/>
  <c r="B2" i="8"/>
  <c r="D2" i="8" s="1"/>
  <c r="C7" i="7"/>
  <c r="E2" i="6"/>
  <c r="F2" i="7" l="1"/>
  <c r="G2" i="7"/>
  <c r="E3" i="7" s="1"/>
  <c r="G2" i="8"/>
  <c r="F2" i="8"/>
  <c r="C8" i="8"/>
  <c r="C8" i="7"/>
  <c r="D2" i="6"/>
  <c r="C9" i="8" l="1"/>
  <c r="E3" i="8"/>
  <c r="C9" i="7"/>
  <c r="D3" i="7"/>
  <c r="D3" i="8" l="1"/>
  <c r="C10" i="8"/>
  <c r="F3" i="7"/>
  <c r="G3" i="7"/>
  <c r="C10" i="7"/>
  <c r="AG24" i="1"/>
  <c r="AH24" i="1"/>
  <c r="AI24" i="1"/>
  <c r="AJ24" i="1"/>
  <c r="AK24" i="1"/>
  <c r="AL24" i="1"/>
  <c r="AM24" i="1"/>
  <c r="AN24" i="1"/>
  <c r="AO24" i="1"/>
  <c r="AP24" i="1"/>
  <c r="F3" i="8" l="1"/>
  <c r="G3" i="8"/>
  <c r="C11" i="8"/>
  <c r="E4" i="7"/>
  <c r="C11" i="7"/>
  <c r="C12" i="8" l="1"/>
  <c r="E4" i="8"/>
  <c r="D4" i="7"/>
  <c r="C12" i="7"/>
  <c r="D4" i="8" l="1"/>
  <c r="C13" i="8"/>
  <c r="C13" i="7"/>
  <c r="F4" i="7"/>
  <c r="G4" i="7"/>
  <c r="C14" i="8" l="1"/>
  <c r="F4" i="8"/>
  <c r="G4" i="8"/>
  <c r="C14" i="7"/>
  <c r="E5" i="7"/>
  <c r="E5" i="8" l="1"/>
  <c r="C15" i="8"/>
  <c r="D5" i="7"/>
  <c r="C15" i="7"/>
  <c r="C16" i="8" l="1"/>
  <c r="D5" i="8"/>
  <c r="F5" i="7"/>
  <c r="G5" i="7"/>
  <c r="C16" i="7"/>
  <c r="F5" i="8" l="1"/>
  <c r="G5" i="8"/>
  <c r="C17" i="8"/>
  <c r="E6" i="7"/>
  <c r="D6" i="7" s="1"/>
  <c r="F6" i="7" s="1"/>
  <c r="C17" i="7"/>
  <c r="G6" i="7" l="1"/>
  <c r="E7" i="7" s="1"/>
  <c r="D7" i="7" s="1"/>
  <c r="F7" i="7" s="1"/>
  <c r="E6" i="8"/>
  <c r="D6" i="8" s="1"/>
  <c r="F6" i="8" s="1"/>
  <c r="C18" i="8"/>
  <c r="C18" i="7"/>
  <c r="C19" i="8" l="1"/>
  <c r="G6" i="8"/>
  <c r="G7" i="7"/>
  <c r="C19" i="7"/>
  <c r="E7" i="8" l="1"/>
  <c r="D7" i="8" s="1"/>
  <c r="F7" i="8" s="1"/>
  <c r="C20" i="8"/>
  <c r="C20" i="7"/>
  <c r="E8" i="7"/>
  <c r="D8" i="7" l="1"/>
  <c r="F8" i="7" s="1"/>
  <c r="C21" i="8"/>
  <c r="G7" i="8"/>
  <c r="C21" i="7"/>
  <c r="G8" i="7" l="1"/>
  <c r="E9" i="7" s="1"/>
  <c r="E8" i="8"/>
  <c r="C22" i="8"/>
  <c r="C22" i="7"/>
  <c r="D8" i="8" l="1"/>
  <c r="F8" i="8" s="1"/>
  <c r="D9" i="7"/>
  <c r="F9" i="7" s="1"/>
  <c r="C23" i="8"/>
  <c r="D22" i="8"/>
  <c r="C23" i="7"/>
  <c r="G8" i="8" l="1"/>
  <c r="E9" i="8" s="1"/>
  <c r="G9" i="7"/>
  <c r="E10" i="7" s="1"/>
  <c r="D10" i="7"/>
  <c r="C24" i="8"/>
  <c r="D23" i="8"/>
  <c r="C24" i="7"/>
  <c r="D9" i="8" l="1"/>
  <c r="G9" i="8" s="1"/>
  <c r="F10" i="7"/>
  <c r="G10" i="7"/>
  <c r="E11" i="7" s="1"/>
  <c r="D24" i="8"/>
  <c r="C25" i="8"/>
  <c r="C25" i="7"/>
  <c r="F9" i="8" l="1"/>
  <c r="D11" i="7"/>
  <c r="F11" i="7" s="1"/>
  <c r="E10" i="8"/>
  <c r="C26" i="8"/>
  <c r="D25" i="8"/>
  <c r="C26" i="7"/>
  <c r="D10" i="8" l="1"/>
  <c r="G10" i="8" s="1"/>
  <c r="E11" i="8" s="1"/>
  <c r="G11" i="7"/>
  <c r="E12" i="7" s="1"/>
  <c r="D26" i="8"/>
  <c r="C27" i="8"/>
  <c r="C27" i="7"/>
  <c r="D11" i="8" l="1"/>
  <c r="F11" i="8" s="1"/>
  <c r="F10" i="8"/>
  <c r="D12" i="7"/>
  <c r="F12" i="7" s="1"/>
  <c r="D27" i="8"/>
  <c r="C28" i="8"/>
  <c r="C28" i="7"/>
  <c r="G11" i="8" l="1"/>
  <c r="E12" i="8" s="1"/>
  <c r="G12" i="7"/>
  <c r="C29" i="8"/>
  <c r="D28" i="8"/>
  <c r="E13" i="7"/>
  <c r="C29" i="7"/>
  <c r="D12" i="8" l="1"/>
  <c r="G12" i="8" s="1"/>
  <c r="D13" i="7"/>
  <c r="G13" i="7" s="1"/>
  <c r="E14" i="7" s="1"/>
  <c r="D29" i="8"/>
  <c r="C30" i="8"/>
  <c r="C30" i="7"/>
  <c r="F12" i="8" l="1"/>
  <c r="D14" i="7"/>
  <c r="G14" i="7" s="1"/>
  <c r="E15" i="7" s="1"/>
  <c r="F13" i="7"/>
  <c r="C31" i="8"/>
  <c r="D30" i="8"/>
  <c r="E13" i="8"/>
  <c r="C31" i="7"/>
  <c r="D13" i="8" l="1"/>
  <c r="F13" i="8" s="1"/>
  <c r="D15" i="7"/>
  <c r="F15" i="7" s="1"/>
  <c r="F14" i="7"/>
  <c r="C32" i="8"/>
  <c r="D31" i="8"/>
  <c r="C32" i="7"/>
  <c r="G13" i="8" l="1"/>
  <c r="E14" i="8" s="1"/>
  <c r="D14" i="8"/>
  <c r="G15" i="7"/>
  <c r="E16" i="7" s="1"/>
  <c r="D32" i="8"/>
  <c r="C33" i="8"/>
  <c r="C33" i="7"/>
  <c r="G14" i="8" l="1"/>
  <c r="E15" i="8" s="1"/>
  <c r="F14" i="8"/>
  <c r="D16" i="7"/>
  <c r="F16" i="7" s="1"/>
  <c r="C34" i="8"/>
  <c r="D33" i="8"/>
  <c r="C34" i="7"/>
  <c r="D15" i="8" l="1"/>
  <c r="F15" i="8" s="1"/>
  <c r="G16" i="7"/>
  <c r="E17" i="7" s="1"/>
  <c r="D34" i="8"/>
  <c r="C35" i="8"/>
  <c r="C35" i="7"/>
  <c r="G15" i="8" l="1"/>
  <c r="E16" i="8" s="1"/>
  <c r="D16" i="8"/>
  <c r="G16" i="8" s="1"/>
  <c r="E17" i="8" s="1"/>
  <c r="D17" i="7"/>
  <c r="G17" i="7" s="1"/>
  <c r="E18" i="7" s="1"/>
  <c r="C36" i="8"/>
  <c r="D35" i="8"/>
  <c r="C36" i="7"/>
  <c r="D17" i="8" l="1"/>
  <c r="F17" i="8" s="1"/>
  <c r="F16" i="8"/>
  <c r="D18" i="7"/>
  <c r="G18" i="7" s="1"/>
  <c r="E19" i="7" s="1"/>
  <c r="F17" i="7"/>
  <c r="C37" i="8"/>
  <c r="D36" i="8"/>
  <c r="C37" i="7"/>
  <c r="G17" i="8" l="1"/>
  <c r="D19" i="7"/>
  <c r="F19" i="7" s="1"/>
  <c r="F18" i="7"/>
  <c r="E18" i="8"/>
  <c r="D37" i="8"/>
  <c r="C38" i="8"/>
  <c r="C38" i="7"/>
  <c r="D18" i="8" l="1"/>
  <c r="G18" i="8" s="1"/>
  <c r="E19" i="8" s="1"/>
  <c r="G19" i="7"/>
  <c r="E20" i="7" s="1"/>
  <c r="C39" i="8"/>
  <c r="D38" i="8"/>
  <c r="C39" i="7"/>
  <c r="D19" i="8" l="1"/>
  <c r="F19" i="8" s="1"/>
  <c r="F18" i="8"/>
  <c r="D20" i="7"/>
  <c r="F20" i="7" s="1"/>
  <c r="D39" i="8"/>
  <c r="C40" i="8"/>
  <c r="C40" i="7"/>
  <c r="G19" i="8" l="1"/>
  <c r="G20" i="7"/>
  <c r="E21" i="7" s="1"/>
  <c r="D40" i="8"/>
  <c r="C41" i="8"/>
  <c r="E20" i="8"/>
  <c r="C41" i="7"/>
  <c r="D20" i="8" l="1"/>
  <c r="F20" i="8" s="1"/>
  <c r="G20" i="8"/>
  <c r="E21" i="8" s="1"/>
  <c r="D21" i="7"/>
  <c r="F21" i="7" s="1"/>
  <c r="C42" i="8"/>
  <c r="D41" i="8"/>
  <c r="C42" i="7"/>
  <c r="D21" i="8" l="1"/>
  <c r="F21" i="8" s="1"/>
  <c r="G21" i="7"/>
  <c r="E22" i="7" s="1"/>
  <c r="D42" i="8"/>
  <c r="C43" i="8"/>
  <c r="C43" i="7"/>
  <c r="G21" i="8" l="1"/>
  <c r="E22" i="8" s="1"/>
  <c r="F22" i="8" s="1"/>
  <c r="D22" i="7"/>
  <c r="F22" i="7" s="1"/>
  <c r="C44" i="8"/>
  <c r="D43" i="8"/>
  <c r="C44" i="7"/>
  <c r="G22" i="7" l="1"/>
  <c r="E23" i="7" s="1"/>
  <c r="D23" i="7"/>
  <c r="C45" i="8"/>
  <c r="D44" i="8"/>
  <c r="G22" i="8"/>
  <c r="C45" i="7"/>
  <c r="F23" i="7" l="1"/>
  <c r="G23" i="7"/>
  <c r="E24" i="7" s="1"/>
  <c r="E23" i="8"/>
  <c r="F23" i="8" s="1"/>
  <c r="D45" i="8"/>
  <c r="C46" i="8"/>
  <c r="C46" i="7"/>
  <c r="D24" i="7" l="1"/>
  <c r="F24" i="7" s="1"/>
  <c r="C47" i="8"/>
  <c r="D46" i="8"/>
  <c r="G23" i="8"/>
  <c r="C47" i="7"/>
  <c r="G24" i="7" l="1"/>
  <c r="E25" i="7" s="1"/>
  <c r="C48" i="8"/>
  <c r="D47" i="8"/>
  <c r="E24" i="8"/>
  <c r="F24" i="8" s="1"/>
  <c r="C48" i="7"/>
  <c r="D25" i="7" l="1"/>
  <c r="F25" i="7" s="1"/>
  <c r="G24" i="8"/>
  <c r="E25" i="8" s="1"/>
  <c r="F25" i="8" s="1"/>
  <c r="D48" i="8"/>
  <c r="C49" i="8"/>
  <c r="C49" i="7"/>
  <c r="G25" i="7" l="1"/>
  <c r="E26" i="7" s="1"/>
  <c r="G25" i="8"/>
  <c r="C50" i="8"/>
  <c r="D49" i="8"/>
  <c r="C50" i="7"/>
  <c r="D26" i="7" l="1"/>
  <c r="F26" i="7" s="1"/>
  <c r="D50" i="8"/>
  <c r="C51" i="8"/>
  <c r="E26" i="8"/>
  <c r="F26" i="8" s="1"/>
  <c r="C51" i="7"/>
  <c r="G26" i="7" l="1"/>
  <c r="E27" i="7" s="1"/>
  <c r="C52" i="8"/>
  <c r="D51" i="8"/>
  <c r="G26" i="8"/>
  <c r="C52" i="7"/>
  <c r="D27" i="7" l="1"/>
  <c r="F27" i="7" s="1"/>
  <c r="E27" i="8"/>
  <c r="F27" i="8" s="1"/>
  <c r="C53" i="8"/>
  <c r="D52" i="8"/>
  <c r="C53" i="7"/>
  <c r="G27" i="7" l="1"/>
  <c r="E28" i="7" s="1"/>
  <c r="D53" i="8"/>
  <c r="C54" i="8"/>
  <c r="G27" i="8"/>
  <c r="C54" i="7"/>
  <c r="D28" i="7" l="1"/>
  <c r="F28" i="7" s="1"/>
  <c r="E28" i="8"/>
  <c r="F28" i="8" s="1"/>
  <c r="G28" i="8"/>
  <c r="C55" i="8"/>
  <c r="D54" i="8"/>
  <c r="C55" i="7"/>
  <c r="G28" i="7" l="1"/>
  <c r="E29" i="7" s="1"/>
  <c r="E29" i="8"/>
  <c r="F29" i="8" s="1"/>
  <c r="G29" i="8"/>
  <c r="D55" i="8"/>
  <c r="C56" i="8"/>
  <c r="C56" i="7"/>
  <c r="D29" i="7" l="1"/>
  <c r="F29" i="7" s="1"/>
  <c r="D56" i="8"/>
  <c r="C57" i="8"/>
  <c r="E30" i="8"/>
  <c r="F30" i="8" s="1"/>
  <c r="C57" i="7"/>
  <c r="G29" i="7" l="1"/>
  <c r="E30" i="7" s="1"/>
  <c r="C58" i="8"/>
  <c r="D57" i="8"/>
  <c r="G30" i="8"/>
  <c r="C58" i="7"/>
  <c r="D30" i="7" l="1"/>
  <c r="F30" i="7" s="1"/>
  <c r="D58" i="8"/>
  <c r="C59" i="8"/>
  <c r="E31" i="8"/>
  <c r="F31" i="8" s="1"/>
  <c r="C59" i="7"/>
  <c r="G30" i="7" l="1"/>
  <c r="E31" i="7" s="1"/>
  <c r="G31" i="8"/>
  <c r="C60" i="8"/>
  <c r="D59" i="8"/>
  <c r="C60" i="7"/>
  <c r="D31" i="7" l="1"/>
  <c r="F31" i="7" s="1"/>
  <c r="C61" i="8"/>
  <c r="D60" i="8"/>
  <c r="E32" i="8"/>
  <c r="F32" i="8" s="1"/>
  <c r="C61" i="7"/>
  <c r="G32" i="8" l="1"/>
  <c r="G31" i="7"/>
  <c r="E32" i="7" s="1"/>
  <c r="C62" i="8"/>
  <c r="D61" i="8"/>
  <c r="E33" i="8"/>
  <c r="F33" i="8" s="1"/>
  <c r="C62" i="7"/>
  <c r="D32" i="7" l="1"/>
  <c r="F32" i="7" s="1"/>
  <c r="G33" i="8"/>
  <c r="C63" i="8"/>
  <c r="D62" i="8"/>
  <c r="C63" i="7"/>
  <c r="G32" i="7"/>
  <c r="C64" i="8" l="1"/>
  <c r="D63" i="8"/>
  <c r="E34" i="8"/>
  <c r="F34" i="8" s="1"/>
  <c r="E33" i="7"/>
  <c r="C64" i="7"/>
  <c r="G34" i="8" l="1"/>
  <c r="E35" i="8" s="1"/>
  <c r="F35" i="8" s="1"/>
  <c r="D33" i="7"/>
  <c r="G33" i="7" s="1"/>
  <c r="E34" i="7" s="1"/>
  <c r="C65" i="8"/>
  <c r="D64" i="8"/>
  <c r="C65" i="7"/>
  <c r="D34" i="7" l="1"/>
  <c r="F34" i="7" s="1"/>
  <c r="F33" i="7"/>
  <c r="D65" i="8"/>
  <c r="C66" i="8"/>
  <c r="G35" i="8"/>
  <c r="C66" i="7"/>
  <c r="G34" i="7" l="1"/>
  <c r="E36" i="8"/>
  <c r="F36" i="8" s="1"/>
  <c r="C67" i="8"/>
  <c r="D66" i="8"/>
  <c r="C67" i="7"/>
  <c r="E35" i="7"/>
  <c r="D35" i="7" l="1"/>
  <c r="F35" i="7" s="1"/>
  <c r="D67" i="8"/>
  <c r="C68" i="8"/>
  <c r="G36" i="8"/>
  <c r="C68" i="7"/>
  <c r="G35" i="7" l="1"/>
  <c r="E37" i="8"/>
  <c r="F37" i="8" s="1"/>
  <c r="G37" i="8"/>
  <c r="D68" i="8"/>
  <c r="C69" i="8"/>
  <c r="C69" i="7"/>
  <c r="E36" i="7"/>
  <c r="D36" i="7" l="1"/>
  <c r="F36" i="7" s="1"/>
  <c r="C70" i="8"/>
  <c r="D69" i="8"/>
  <c r="E38" i="8"/>
  <c r="F38" i="8" s="1"/>
  <c r="C70" i="7"/>
  <c r="G36" i="7" l="1"/>
  <c r="E37" i="7" s="1"/>
  <c r="G38" i="8"/>
  <c r="D70" i="8"/>
  <c r="C71" i="8"/>
  <c r="C71" i="7"/>
  <c r="D37" i="7" l="1"/>
  <c r="F37" i="7" s="1"/>
  <c r="C72" i="8"/>
  <c r="D71" i="8"/>
  <c r="E39" i="8"/>
  <c r="F39" i="8" s="1"/>
  <c r="C72" i="7"/>
  <c r="G37" i="7" l="1"/>
  <c r="G39" i="8"/>
  <c r="C73" i="8"/>
  <c r="D72" i="8"/>
  <c r="E38" i="7"/>
  <c r="C73" i="7"/>
  <c r="D38" i="7" l="1"/>
  <c r="F38" i="7" s="1"/>
  <c r="D73" i="8"/>
  <c r="C74" i="8"/>
  <c r="E40" i="8"/>
  <c r="F40" i="8" s="1"/>
  <c r="C74" i="7"/>
  <c r="G38" i="7" l="1"/>
  <c r="E39" i="7" s="1"/>
  <c r="D39" i="7"/>
  <c r="F39" i="7" s="1"/>
  <c r="C75" i="8"/>
  <c r="D74" i="8"/>
  <c r="G40" i="8"/>
  <c r="C75" i="7"/>
  <c r="G39" i="7" l="1"/>
  <c r="E41" i="8"/>
  <c r="F41" i="8" s="1"/>
  <c r="D75" i="8"/>
  <c r="C76" i="8"/>
  <c r="E40" i="7"/>
  <c r="C76" i="7"/>
  <c r="D40" i="7" l="1"/>
  <c r="F40" i="7" s="1"/>
  <c r="D76" i="8"/>
  <c r="C77" i="8"/>
  <c r="G41" i="8"/>
  <c r="C77" i="7"/>
  <c r="G40" i="7" l="1"/>
  <c r="E41" i="7" s="1"/>
  <c r="E42" i="8"/>
  <c r="F42" i="8" s="1"/>
  <c r="G42" i="8"/>
  <c r="C78" i="8"/>
  <c r="D77" i="8"/>
  <c r="C78" i="7"/>
  <c r="D41" i="7" l="1"/>
  <c r="F41" i="7" s="1"/>
  <c r="D78" i="8"/>
  <c r="C79" i="8"/>
  <c r="E43" i="8"/>
  <c r="F43" i="8" s="1"/>
  <c r="C79" i="7"/>
  <c r="G41" i="7" l="1"/>
  <c r="E42" i="7" s="1"/>
  <c r="D42" i="7"/>
  <c r="F42" i="7" s="1"/>
  <c r="G43" i="8"/>
  <c r="C80" i="8"/>
  <c r="D79" i="8"/>
  <c r="C80" i="7"/>
  <c r="G42" i="7" l="1"/>
  <c r="E43" i="7" s="1"/>
  <c r="C81" i="8"/>
  <c r="D80" i="8"/>
  <c r="E44" i="8"/>
  <c r="F44" i="8" s="1"/>
  <c r="C81" i="7"/>
  <c r="D43" i="7" l="1"/>
  <c r="F43" i="7" s="1"/>
  <c r="G44" i="8"/>
  <c r="D81" i="8"/>
  <c r="C82" i="8"/>
  <c r="C82" i="7"/>
  <c r="G43" i="7" l="1"/>
  <c r="E44" i="7" s="1"/>
  <c r="C83" i="8"/>
  <c r="D82" i="8"/>
  <c r="E45" i="8"/>
  <c r="F45" i="8" s="1"/>
  <c r="C83" i="7"/>
  <c r="D44" i="7" l="1"/>
  <c r="F44" i="7" s="1"/>
  <c r="G45" i="8"/>
  <c r="D83" i="8"/>
  <c r="C84" i="8"/>
  <c r="C84" i="7"/>
  <c r="G44" i="7" l="1"/>
  <c r="E45" i="7" s="1"/>
  <c r="C85" i="8"/>
  <c r="D84" i="8"/>
  <c r="E46" i="8"/>
  <c r="F46" i="8" s="1"/>
  <c r="C85" i="7"/>
  <c r="D45" i="7" l="1"/>
  <c r="F45" i="7" s="1"/>
  <c r="G46" i="8"/>
  <c r="C86" i="8"/>
  <c r="D85" i="8"/>
  <c r="C86" i="7"/>
  <c r="G45" i="7" l="1"/>
  <c r="E46" i="7" s="1"/>
  <c r="D46" i="7"/>
  <c r="F46" i="7" s="1"/>
  <c r="D86" i="8"/>
  <c r="C87" i="8"/>
  <c r="E47" i="8"/>
  <c r="F47" i="8" s="1"/>
  <c r="G47" i="8"/>
  <c r="C87" i="7"/>
  <c r="G46" i="7" l="1"/>
  <c r="E47" i="7" s="1"/>
  <c r="D47" i="7"/>
  <c r="F47" i="7" s="1"/>
  <c r="E48" i="8"/>
  <c r="F48" i="8" s="1"/>
  <c r="C88" i="8"/>
  <c r="D87" i="8"/>
  <c r="C88" i="7"/>
  <c r="G47" i="7"/>
  <c r="G48" i="8" l="1"/>
  <c r="E49" i="8" s="1"/>
  <c r="F49" i="8" s="1"/>
  <c r="C89" i="8"/>
  <c r="D88" i="8"/>
  <c r="E48" i="7"/>
  <c r="C89" i="7"/>
  <c r="D48" i="7" l="1"/>
  <c r="F48" i="7" s="1"/>
  <c r="G49" i="8"/>
  <c r="D89" i="8"/>
  <c r="C90" i="8"/>
  <c r="C90" i="7"/>
  <c r="G48" i="7"/>
  <c r="C91" i="8" l="1"/>
  <c r="D90" i="8"/>
  <c r="E50" i="8"/>
  <c r="F50" i="8" s="1"/>
  <c r="E49" i="7"/>
  <c r="C91" i="7"/>
  <c r="D49" i="7" l="1"/>
  <c r="G49" i="7" s="1"/>
  <c r="E50" i="7" s="1"/>
  <c r="G50" i="8"/>
  <c r="D91" i="8"/>
  <c r="C92" i="8"/>
  <c r="C92" i="7"/>
  <c r="D50" i="7" l="1"/>
  <c r="F50" i="7" s="1"/>
  <c r="F49" i="7"/>
  <c r="D92" i="8"/>
  <c r="C93" i="8"/>
  <c r="E51" i="8"/>
  <c r="F51" i="8" s="1"/>
  <c r="G50" i="7"/>
  <c r="C93" i="7"/>
  <c r="C94" i="8" l="1"/>
  <c r="D93" i="8"/>
  <c r="G51" i="8"/>
  <c r="C94" i="7"/>
  <c r="E51" i="7"/>
  <c r="D51" i="7" l="1"/>
  <c r="F51" i="7" s="1"/>
  <c r="E52" i="8"/>
  <c r="F52" i="8" s="1"/>
  <c r="D94" i="8"/>
  <c r="C95" i="8"/>
  <c r="G51" i="7"/>
  <c r="C95" i="7"/>
  <c r="G52" i="8" l="1"/>
  <c r="E53" i="8" s="1"/>
  <c r="F53" i="8" s="1"/>
  <c r="C96" i="8"/>
  <c r="D95" i="8"/>
  <c r="C96" i="7"/>
  <c r="E52" i="7"/>
  <c r="D52" i="7" l="1"/>
  <c r="F52" i="7" s="1"/>
  <c r="G53" i="8"/>
  <c r="E54" i="8" s="1"/>
  <c r="F54" i="8" s="1"/>
  <c r="D96" i="8"/>
  <c r="C97" i="8"/>
  <c r="C97" i="7"/>
  <c r="G52" i="7" l="1"/>
  <c r="D97" i="8"/>
  <c r="C98" i="8"/>
  <c r="G54" i="8"/>
  <c r="C98" i="7"/>
  <c r="E53" i="7"/>
  <c r="D53" i="7" l="1"/>
  <c r="F53" i="7" s="1"/>
  <c r="E55" i="8"/>
  <c r="F55" i="8" s="1"/>
  <c r="C99" i="8"/>
  <c r="D98" i="8"/>
  <c r="G53" i="7"/>
  <c r="C99" i="7"/>
  <c r="D99" i="8" l="1"/>
  <c r="C100" i="8"/>
  <c r="G55" i="8"/>
  <c r="C100" i="7"/>
  <c r="E54" i="7"/>
  <c r="D54" i="7" l="1"/>
  <c r="F54" i="7" s="1"/>
  <c r="E56" i="8"/>
  <c r="F56" i="8" s="1"/>
  <c r="D100" i="8"/>
  <c r="C101" i="8"/>
  <c r="G54" i="7"/>
  <c r="C101" i="7"/>
  <c r="G56" i="8" l="1"/>
  <c r="E57" i="8" s="1"/>
  <c r="F57" i="8" s="1"/>
  <c r="C102" i="8"/>
  <c r="D101" i="8"/>
  <c r="C102" i="7"/>
  <c r="E55" i="7"/>
  <c r="D55" i="7" l="1"/>
  <c r="F55" i="7" s="1"/>
  <c r="G57" i="8"/>
  <c r="D102" i="8"/>
  <c r="C103" i="8"/>
  <c r="C103" i="7"/>
  <c r="G55" i="7" l="1"/>
  <c r="E56" i="7" s="1"/>
  <c r="C104" i="8"/>
  <c r="D103" i="8"/>
  <c r="E58" i="8"/>
  <c r="F58" i="8" s="1"/>
  <c r="C104" i="7"/>
  <c r="D56" i="7" l="1"/>
  <c r="F56" i="7" s="1"/>
  <c r="G58" i="8"/>
  <c r="C105" i="8"/>
  <c r="D104" i="8"/>
  <c r="G56" i="7"/>
  <c r="C105" i="7"/>
  <c r="D105" i="8" l="1"/>
  <c r="C106" i="8"/>
  <c r="E59" i="8"/>
  <c r="F59" i="8" s="1"/>
  <c r="C106" i="7"/>
  <c r="E57" i="7"/>
  <c r="D57" i="7" l="1"/>
  <c r="F57" i="7" s="1"/>
  <c r="G59" i="8"/>
  <c r="C107" i="8"/>
  <c r="D106" i="8"/>
  <c r="C107" i="7"/>
  <c r="G57" i="7" l="1"/>
  <c r="E58" i="7" s="1"/>
  <c r="D58" i="7"/>
  <c r="D107" i="8"/>
  <c r="C108" i="8"/>
  <c r="E60" i="8"/>
  <c r="F60" i="8" s="1"/>
  <c r="C108" i="7"/>
  <c r="G58" i="7" l="1"/>
  <c r="E59" i="7" s="1"/>
  <c r="F58" i="7"/>
  <c r="D59" i="7"/>
  <c r="F59" i="7" s="1"/>
  <c r="G60" i="8"/>
  <c r="D108" i="8"/>
  <c r="C109" i="8"/>
  <c r="C109" i="7"/>
  <c r="G59" i="7" l="1"/>
  <c r="C110" i="8"/>
  <c r="D109" i="8"/>
  <c r="E61" i="8"/>
  <c r="F61" i="8" s="1"/>
  <c r="E60" i="7"/>
  <c r="C110" i="7"/>
  <c r="G61" i="8" l="1"/>
  <c r="D60" i="7"/>
  <c r="F60" i="7" s="1"/>
  <c r="E62" i="8"/>
  <c r="F62" i="8" s="1"/>
  <c r="D110" i="8"/>
  <c r="C111" i="8"/>
  <c r="C111" i="7"/>
  <c r="G60" i="7" l="1"/>
  <c r="C112" i="8"/>
  <c r="D111" i="8"/>
  <c r="G62" i="8"/>
  <c r="C112" i="7"/>
  <c r="E61" i="7"/>
  <c r="D61" i="7" l="1"/>
  <c r="F61" i="7" s="1"/>
  <c r="E63" i="8"/>
  <c r="F63" i="8" s="1"/>
  <c r="C113" i="8"/>
  <c r="D112" i="8"/>
  <c r="G61" i="7"/>
  <c r="C113" i="7"/>
  <c r="D113" i="8" l="1"/>
  <c r="C114" i="8"/>
  <c r="G63" i="8"/>
  <c r="C114" i="7"/>
  <c r="E62" i="7"/>
  <c r="D62" i="7" l="1"/>
  <c r="G62" i="7" s="1"/>
  <c r="E63" i="7" s="1"/>
  <c r="E64" i="8"/>
  <c r="F64" i="8" s="1"/>
  <c r="C115" i="8"/>
  <c r="D114" i="8"/>
  <c r="C115" i="7"/>
  <c r="D63" i="7" l="1"/>
  <c r="F63" i="7" s="1"/>
  <c r="F62" i="7"/>
  <c r="D115" i="8"/>
  <c r="C116" i="8"/>
  <c r="G64" i="8"/>
  <c r="C116" i="7"/>
  <c r="G63" i="7" l="1"/>
  <c r="E64" i="7" s="1"/>
  <c r="C117" i="8"/>
  <c r="D116" i="8"/>
  <c r="E65" i="8"/>
  <c r="F65" i="8" s="1"/>
  <c r="C117" i="7"/>
  <c r="G65" i="8" l="1"/>
  <c r="D64" i="7"/>
  <c r="F64" i="7" s="1"/>
  <c r="E66" i="8"/>
  <c r="F66" i="8" s="1"/>
  <c r="C118" i="8"/>
  <c r="D117" i="8"/>
  <c r="G64" i="7"/>
  <c r="C118" i="7"/>
  <c r="D118" i="8" l="1"/>
  <c r="C119" i="8"/>
  <c r="G66" i="8"/>
  <c r="C119" i="7"/>
  <c r="E65" i="7"/>
  <c r="D65" i="7" l="1"/>
  <c r="F65" i="7" s="1"/>
  <c r="E67" i="8"/>
  <c r="F67" i="8" s="1"/>
  <c r="C120" i="8"/>
  <c r="D119" i="8"/>
  <c r="C120" i="7"/>
  <c r="G65" i="7" l="1"/>
  <c r="E66" i="7" s="1"/>
  <c r="D66" i="7"/>
  <c r="C121" i="8"/>
  <c r="D120" i="8"/>
  <c r="G67" i="8"/>
  <c r="C121" i="7"/>
  <c r="F66" i="7" l="1"/>
  <c r="G66" i="7"/>
  <c r="E68" i="8"/>
  <c r="F68" i="8" s="1"/>
  <c r="D121" i="8"/>
  <c r="C122" i="8"/>
  <c r="C122" i="7"/>
  <c r="E67" i="7"/>
  <c r="D67" i="7" l="1"/>
  <c r="F67" i="7" s="1"/>
  <c r="C123" i="8"/>
  <c r="D122" i="8"/>
  <c r="G68" i="8"/>
  <c r="C123" i="7"/>
  <c r="G67" i="7" l="1"/>
  <c r="E69" i="8"/>
  <c r="F69" i="8" s="1"/>
  <c r="D123" i="8"/>
  <c r="C124" i="8"/>
  <c r="C124" i="7"/>
  <c r="E68" i="7"/>
  <c r="D68" i="7" l="1"/>
  <c r="F68" i="7" s="1"/>
  <c r="D124" i="8"/>
  <c r="C125" i="8"/>
  <c r="G69" i="8"/>
  <c r="C125" i="7"/>
  <c r="G68" i="7"/>
  <c r="E70" i="8" l="1"/>
  <c r="F70" i="8" s="1"/>
  <c r="C126" i="8"/>
  <c r="D125" i="8"/>
  <c r="E69" i="7"/>
  <c r="C126" i="7"/>
  <c r="D69" i="7" l="1"/>
  <c r="F69" i="7" s="1"/>
  <c r="G70" i="8"/>
  <c r="E71" i="8" s="1"/>
  <c r="F71" i="8" s="1"/>
  <c r="D126" i="8"/>
  <c r="C127" i="8"/>
  <c r="C127" i="7"/>
  <c r="G69" i="7" l="1"/>
  <c r="E70" i="7" s="1"/>
  <c r="C128" i="8"/>
  <c r="D127" i="8"/>
  <c r="G71" i="8"/>
  <c r="C128" i="7"/>
  <c r="D70" i="7" l="1"/>
  <c r="G70" i="7" s="1"/>
  <c r="E71" i="7" s="1"/>
  <c r="E72" i="8"/>
  <c r="F72" i="8" s="1"/>
  <c r="C129" i="8"/>
  <c r="D128" i="8"/>
  <c r="C129" i="7"/>
  <c r="D71" i="7" l="1"/>
  <c r="F71" i="7" s="1"/>
  <c r="F70" i="7"/>
  <c r="D129" i="8"/>
  <c r="C130" i="8"/>
  <c r="G72" i="8"/>
  <c r="C130" i="7"/>
  <c r="G71" i="7" l="1"/>
  <c r="E73" i="8"/>
  <c r="F73" i="8" s="1"/>
  <c r="C131" i="8"/>
  <c r="D130" i="8"/>
  <c r="C131" i="7"/>
  <c r="E72" i="7"/>
  <c r="D72" i="7" l="1"/>
  <c r="F72" i="7" s="1"/>
  <c r="G73" i="8"/>
  <c r="E74" i="8" s="1"/>
  <c r="F74" i="8" s="1"/>
  <c r="D131" i="8"/>
  <c r="C132" i="8"/>
  <c r="G72" i="7"/>
  <c r="C132" i="7"/>
  <c r="G74" i="8" l="1"/>
  <c r="C133" i="8"/>
  <c r="D132" i="8"/>
  <c r="C133" i="7"/>
  <c r="E73" i="7"/>
  <c r="D73" i="7" l="1"/>
  <c r="F73" i="7" s="1"/>
  <c r="C134" i="8"/>
  <c r="D133" i="8"/>
  <c r="E75" i="8"/>
  <c r="F75" i="8" s="1"/>
  <c r="C134" i="7"/>
  <c r="G73" i="7" l="1"/>
  <c r="E74" i="7" s="1"/>
  <c r="G75" i="8"/>
  <c r="D134" i="8"/>
  <c r="C135" i="8"/>
  <c r="C135" i="7"/>
  <c r="D74" i="7" l="1"/>
  <c r="F74" i="7" s="1"/>
  <c r="C136" i="8"/>
  <c r="D135" i="8"/>
  <c r="E76" i="8"/>
  <c r="F76" i="8" s="1"/>
  <c r="C136" i="7"/>
  <c r="G74" i="7" l="1"/>
  <c r="G76" i="8"/>
  <c r="C137" i="8"/>
  <c r="D136" i="8"/>
  <c r="E75" i="7"/>
  <c r="C137" i="7"/>
  <c r="D75" i="7" l="1"/>
  <c r="F75" i="7" s="1"/>
  <c r="D137" i="8"/>
  <c r="C138" i="8"/>
  <c r="E77" i="8"/>
  <c r="F77" i="8" s="1"/>
  <c r="C138" i="7"/>
  <c r="G75" i="7" l="1"/>
  <c r="G77" i="8"/>
  <c r="E78" i="8"/>
  <c r="F78" i="8" s="1"/>
  <c r="C139" i="8"/>
  <c r="D138" i="8"/>
  <c r="C139" i="7"/>
  <c r="E76" i="7"/>
  <c r="G78" i="8" l="1"/>
  <c r="D76" i="7"/>
  <c r="F76" i="7" s="1"/>
  <c r="D139" i="8"/>
  <c r="C140" i="8"/>
  <c r="E79" i="8"/>
  <c r="F79" i="8" s="1"/>
  <c r="C140" i="7"/>
  <c r="G76" i="7" l="1"/>
  <c r="G79" i="8"/>
  <c r="D140" i="8"/>
  <c r="C141" i="8"/>
  <c r="C141" i="7"/>
  <c r="E77" i="7"/>
  <c r="D77" i="7" l="1"/>
  <c r="F77" i="7" s="1"/>
  <c r="C142" i="8"/>
  <c r="D141" i="8"/>
  <c r="E80" i="8"/>
  <c r="F80" i="8" s="1"/>
  <c r="G77" i="7"/>
  <c r="C142" i="7"/>
  <c r="G80" i="8" l="1"/>
  <c r="D142" i="8"/>
  <c r="C143" i="8"/>
  <c r="C143" i="7"/>
  <c r="E78" i="7"/>
  <c r="D78" i="7" l="1"/>
  <c r="F78" i="7" s="1"/>
  <c r="C144" i="8"/>
  <c r="D143" i="8"/>
  <c r="E81" i="8"/>
  <c r="F81" i="8" s="1"/>
  <c r="C144" i="7"/>
  <c r="G78" i="7" l="1"/>
  <c r="E79" i="7" s="1"/>
  <c r="D79" i="7"/>
  <c r="G81" i="8"/>
  <c r="C145" i="8"/>
  <c r="D144" i="8"/>
  <c r="C145" i="7"/>
  <c r="G79" i="7" l="1"/>
  <c r="F79" i="7"/>
  <c r="D145" i="8"/>
  <c r="C146" i="8"/>
  <c r="E82" i="8"/>
  <c r="F82" i="8" s="1"/>
  <c r="C146" i="7"/>
  <c r="E80" i="7"/>
  <c r="D80" i="7" l="1"/>
  <c r="F80" i="7" s="1"/>
  <c r="C147" i="8"/>
  <c r="G82" i="8"/>
  <c r="C147" i="7"/>
  <c r="G80" i="7"/>
  <c r="E83" i="8" l="1"/>
  <c r="F83" i="8" s="1"/>
  <c r="C148" i="8"/>
  <c r="E81" i="7"/>
  <c r="C148" i="7"/>
  <c r="D81" i="7" l="1"/>
  <c r="G81" i="7" s="1"/>
  <c r="E82" i="7" s="1"/>
  <c r="G83" i="8"/>
  <c r="E84" i="8" s="1"/>
  <c r="F84" i="8" s="1"/>
  <c r="C149" i="8"/>
  <c r="C149" i="7"/>
  <c r="D82" i="7" l="1"/>
  <c r="F82" i="7" s="1"/>
  <c r="F81" i="7"/>
  <c r="G84" i="8"/>
  <c r="C150" i="8"/>
  <c r="C150" i="7"/>
  <c r="G82" i="7" l="1"/>
  <c r="C151" i="8"/>
  <c r="E85" i="8"/>
  <c r="F85" i="8" s="1"/>
  <c r="E83" i="7"/>
  <c r="C151" i="7"/>
  <c r="D83" i="7" l="1"/>
  <c r="F83" i="7" s="1"/>
  <c r="G85" i="8"/>
  <c r="C152" i="8"/>
  <c r="C152" i="7"/>
  <c r="G83" i="7" l="1"/>
  <c r="C153" i="8"/>
  <c r="E86" i="8"/>
  <c r="F86" i="8" s="1"/>
  <c r="C153" i="7"/>
  <c r="E84" i="7"/>
  <c r="D84" i="7" l="1"/>
  <c r="F84" i="7" s="1"/>
  <c r="G86" i="8"/>
  <c r="C154" i="8"/>
  <c r="C154" i="7"/>
  <c r="G84" i="7" l="1"/>
  <c r="C155" i="8"/>
  <c r="E87" i="8"/>
  <c r="F87" i="8" s="1"/>
  <c r="C155" i="7"/>
  <c r="E85" i="7"/>
  <c r="D85" i="7" l="1"/>
  <c r="F85" i="7" s="1"/>
  <c r="G87" i="8"/>
  <c r="C156" i="8"/>
  <c r="G85" i="7"/>
  <c r="C156" i="7"/>
  <c r="C157" i="8" l="1"/>
  <c r="E88" i="8"/>
  <c r="F88" i="8" s="1"/>
  <c r="C157" i="7"/>
  <c r="E86" i="7"/>
  <c r="D86" i="7" l="1"/>
  <c r="G86" i="7" s="1"/>
  <c r="E87" i="7" s="1"/>
  <c r="G88" i="8"/>
  <c r="C158" i="8"/>
  <c r="C158" i="7"/>
  <c r="D87" i="7" l="1"/>
  <c r="F87" i="7" s="1"/>
  <c r="F86" i="7"/>
  <c r="C159" i="8"/>
  <c r="E89" i="8"/>
  <c r="F89" i="8" s="1"/>
  <c r="C159" i="7"/>
  <c r="G89" i="8" l="1"/>
  <c r="E90" i="8" s="1"/>
  <c r="F90" i="8" s="1"/>
  <c r="G87" i="7"/>
  <c r="E88" i="7" s="1"/>
  <c r="C160" i="8"/>
  <c r="C160" i="7"/>
  <c r="D88" i="7" l="1"/>
  <c r="F88" i="7" s="1"/>
  <c r="G90" i="8"/>
  <c r="C161" i="8"/>
  <c r="C161" i="7"/>
  <c r="G88" i="7" l="1"/>
  <c r="C162" i="8"/>
  <c r="E91" i="8"/>
  <c r="F91" i="8" s="1"/>
  <c r="E89" i="7"/>
  <c r="C162" i="7"/>
  <c r="D89" i="7" l="1"/>
  <c r="F89" i="7" s="1"/>
  <c r="G91" i="8"/>
  <c r="C163" i="8"/>
  <c r="C163" i="7"/>
  <c r="G89" i="7" l="1"/>
  <c r="E90" i="7" s="1"/>
  <c r="D90" i="7"/>
  <c r="F90" i="7" s="1"/>
  <c r="C164" i="8"/>
  <c r="E92" i="8"/>
  <c r="F92" i="8" s="1"/>
  <c r="C164" i="7"/>
  <c r="G90" i="7" l="1"/>
  <c r="G92" i="8"/>
  <c r="C165" i="8"/>
  <c r="E91" i="7"/>
  <c r="C165" i="7"/>
  <c r="D91" i="7" l="1"/>
  <c r="F91" i="7" s="1"/>
  <c r="C166" i="8"/>
  <c r="E93" i="8"/>
  <c r="F93" i="8" s="1"/>
  <c r="C166" i="7"/>
  <c r="G91" i="7" l="1"/>
  <c r="G93" i="8"/>
  <c r="E94" i="8" s="1"/>
  <c r="F94" i="8" s="1"/>
  <c r="C167" i="8"/>
  <c r="E92" i="7"/>
  <c r="C167" i="7"/>
  <c r="G94" i="8" l="1"/>
  <c r="D92" i="7"/>
  <c r="F92" i="7" s="1"/>
  <c r="C168" i="8"/>
  <c r="E95" i="8"/>
  <c r="F95" i="8" s="1"/>
  <c r="G92" i="7"/>
  <c r="C168" i="7"/>
  <c r="G95" i="8" l="1"/>
  <c r="C169" i="8"/>
  <c r="E93" i="7"/>
  <c r="C169" i="7"/>
  <c r="D93" i="7" l="1"/>
  <c r="G93" i="7" s="1"/>
  <c r="E94" i="7" s="1"/>
  <c r="C170" i="8"/>
  <c r="E96" i="8"/>
  <c r="F96" i="8" s="1"/>
  <c r="C170" i="7"/>
  <c r="D94" i="7" l="1"/>
  <c r="F94" i="7" s="1"/>
  <c r="F93" i="7"/>
  <c r="G96" i="8"/>
  <c r="C171" i="8"/>
  <c r="C171" i="7"/>
  <c r="G94" i="7" l="1"/>
  <c r="E95" i="7" s="1"/>
  <c r="C172" i="8"/>
  <c r="E97" i="8"/>
  <c r="F97" i="8" s="1"/>
  <c r="C172" i="7"/>
  <c r="D95" i="7" l="1"/>
  <c r="F95" i="7" s="1"/>
  <c r="C173" i="8"/>
  <c r="G97" i="8"/>
  <c r="C173" i="7"/>
  <c r="G95" i="7" l="1"/>
  <c r="E98" i="8"/>
  <c r="F98" i="8" s="1"/>
  <c r="C174" i="8"/>
  <c r="C174" i="7"/>
  <c r="E96" i="7"/>
  <c r="D96" i="7" l="1"/>
  <c r="F96" i="7" s="1"/>
  <c r="C175" i="8"/>
  <c r="G98" i="8"/>
  <c r="C175" i="7"/>
  <c r="G96" i="7" l="1"/>
  <c r="E99" i="8"/>
  <c r="F99" i="8" s="1"/>
  <c r="C176" i="8"/>
  <c r="C176" i="7"/>
  <c r="E97" i="7"/>
  <c r="G99" i="8" l="1"/>
  <c r="D97" i="7"/>
  <c r="G97" i="7" s="1"/>
  <c r="E98" i="7" s="1"/>
  <c r="C177" i="8"/>
  <c r="E100" i="8"/>
  <c r="F100" i="8" s="1"/>
  <c r="C177" i="7"/>
  <c r="D98" i="7" l="1"/>
  <c r="F98" i="7" s="1"/>
  <c r="F97" i="7"/>
  <c r="C178" i="8"/>
  <c r="G100" i="8"/>
  <c r="C178" i="7"/>
  <c r="G98" i="7" l="1"/>
  <c r="E101" i="8"/>
  <c r="F101" i="8" s="1"/>
  <c r="C179" i="8"/>
  <c r="E99" i="7"/>
  <c r="C179" i="7"/>
  <c r="D99" i="7" l="1"/>
  <c r="F99" i="7" s="1"/>
  <c r="C180" i="8"/>
  <c r="G101" i="8"/>
  <c r="C180" i="7"/>
  <c r="G99" i="7" l="1"/>
  <c r="E100" i="7" s="1"/>
  <c r="E102" i="8"/>
  <c r="F102" i="8" s="1"/>
  <c r="C181" i="8"/>
  <c r="C181" i="7"/>
  <c r="D100" i="7" l="1"/>
  <c r="G100" i="7" s="1"/>
  <c r="G102" i="8"/>
  <c r="E103" i="8" s="1"/>
  <c r="F103" i="8" s="1"/>
  <c r="C182" i="8"/>
  <c r="E101" i="7"/>
  <c r="C182" i="7"/>
  <c r="D101" i="7" l="1"/>
  <c r="F101" i="7" s="1"/>
  <c r="F100" i="7"/>
  <c r="G103" i="8"/>
  <c r="C183" i="8"/>
  <c r="C183" i="7"/>
  <c r="G101" i="7" l="1"/>
  <c r="C184" i="8"/>
  <c r="E104" i="8"/>
  <c r="F104" i="8" s="1"/>
  <c r="C184" i="7"/>
  <c r="E102" i="7"/>
  <c r="D102" i="7" l="1"/>
  <c r="F102" i="7" s="1"/>
  <c r="G104" i="8"/>
  <c r="C185" i="8"/>
  <c r="C185" i="7"/>
  <c r="G102" i="7" l="1"/>
  <c r="E103" i="7" s="1"/>
  <c r="C186" i="8"/>
  <c r="E105" i="8"/>
  <c r="F105" i="8" s="1"/>
  <c r="C186" i="7"/>
  <c r="D103" i="7" l="1"/>
  <c r="F103" i="7" s="1"/>
  <c r="G105" i="8"/>
  <c r="C187" i="8"/>
  <c r="C187" i="7"/>
  <c r="G103" i="7" l="1"/>
  <c r="C188" i="8"/>
  <c r="E106" i="8"/>
  <c r="F106" i="8" s="1"/>
  <c r="C188" i="7"/>
  <c r="E104" i="7"/>
  <c r="D104" i="7" l="1"/>
  <c r="F104" i="7" s="1"/>
  <c r="C189" i="8"/>
  <c r="G106" i="8"/>
  <c r="C189" i="7"/>
  <c r="G104" i="7" l="1"/>
  <c r="E105" i="7" s="1"/>
  <c r="E107" i="8"/>
  <c r="F107" i="8" s="1"/>
  <c r="C190" i="8"/>
  <c r="C190" i="7"/>
  <c r="D105" i="7" l="1"/>
  <c r="F105" i="7" s="1"/>
  <c r="C191" i="8"/>
  <c r="G107" i="8"/>
  <c r="C191" i="7"/>
  <c r="G105" i="7" l="1"/>
  <c r="E106" i="7" s="1"/>
  <c r="E108" i="8"/>
  <c r="F108" i="8" s="1"/>
  <c r="C192" i="8"/>
  <c r="C192" i="7"/>
  <c r="D106" i="7" l="1"/>
  <c r="F106" i="7" s="1"/>
  <c r="C193" i="8"/>
  <c r="G108" i="8"/>
  <c r="C193" i="7"/>
  <c r="G106" i="7" l="1"/>
  <c r="E107" i="7" s="1"/>
  <c r="E109" i="8"/>
  <c r="F109" i="8" s="1"/>
  <c r="C194" i="8"/>
  <c r="C194" i="7"/>
  <c r="D107" i="7" l="1"/>
  <c r="F107" i="7" s="1"/>
  <c r="G109" i="8"/>
  <c r="E110" i="8" s="1"/>
  <c r="F110" i="8" s="1"/>
  <c r="C195" i="8"/>
  <c r="C195" i="7"/>
  <c r="G107" i="7" l="1"/>
  <c r="E108" i="7" s="1"/>
  <c r="G110" i="8"/>
  <c r="C196" i="8"/>
  <c r="C196" i="7"/>
  <c r="D108" i="7" l="1"/>
  <c r="F108" i="7" s="1"/>
  <c r="C197" i="8"/>
  <c r="E111" i="8"/>
  <c r="F111" i="8" s="1"/>
  <c r="C197" i="7"/>
  <c r="G108" i="7" l="1"/>
  <c r="E109" i="7" s="1"/>
  <c r="D109" i="7"/>
  <c r="G111" i="8"/>
  <c r="C198" i="8"/>
  <c r="C198" i="7"/>
  <c r="F109" i="7" l="1"/>
  <c r="G109" i="7"/>
  <c r="E110" i="7" s="1"/>
  <c r="C199" i="8"/>
  <c r="E112" i="8"/>
  <c r="F112" i="8" s="1"/>
  <c r="C199" i="7"/>
  <c r="D110" i="7" l="1"/>
  <c r="G110" i="7" s="1"/>
  <c r="E111" i="7" s="1"/>
  <c r="G112" i="8"/>
  <c r="C200" i="8"/>
  <c r="C200" i="7"/>
  <c r="D111" i="7" l="1"/>
  <c r="F111" i="7" s="1"/>
  <c r="F110" i="7"/>
  <c r="C201" i="8"/>
  <c r="E113" i="8"/>
  <c r="F113" i="8" s="1"/>
  <c r="C201" i="7"/>
  <c r="G111" i="7" l="1"/>
  <c r="E112" i="7" s="1"/>
  <c r="D112" i="7"/>
  <c r="F112" i="7" s="1"/>
  <c r="G113" i="8"/>
  <c r="C202" i="8"/>
  <c r="C202" i="7"/>
  <c r="G112" i="7" l="1"/>
  <c r="E113" i="7" s="1"/>
  <c r="D113" i="7"/>
  <c r="F113" i="7" s="1"/>
  <c r="C203" i="8"/>
  <c r="E114" i="8"/>
  <c r="F114" i="8" s="1"/>
  <c r="C203" i="7"/>
  <c r="G113" i="7" l="1"/>
  <c r="G114" i="8"/>
  <c r="C204" i="8"/>
  <c r="C204" i="7"/>
  <c r="E114" i="7"/>
  <c r="D114" i="7" l="1"/>
  <c r="F114" i="7" s="1"/>
  <c r="C205" i="8"/>
  <c r="E115" i="8"/>
  <c r="F115" i="8" s="1"/>
  <c r="C205" i="7"/>
  <c r="G114" i="7" l="1"/>
  <c r="G115" i="8"/>
  <c r="C206" i="8"/>
  <c r="C206" i="7"/>
  <c r="E115" i="7"/>
  <c r="D115" i="7" l="1"/>
  <c r="F115" i="7" s="1"/>
  <c r="C207" i="8"/>
  <c r="E116" i="8"/>
  <c r="F116" i="8" s="1"/>
  <c r="C207" i="7"/>
  <c r="G115" i="7" l="1"/>
  <c r="E116" i="7" s="1"/>
  <c r="D116" i="7"/>
  <c r="F116" i="7" s="1"/>
  <c r="G116" i="8"/>
  <c r="C208" i="8"/>
  <c r="C208" i="7"/>
  <c r="G116" i="7" l="1"/>
  <c r="E117" i="7" s="1"/>
  <c r="D117" i="7"/>
  <c r="F117" i="7" s="1"/>
  <c r="C209" i="8"/>
  <c r="E117" i="8"/>
  <c r="F117" i="8" s="1"/>
  <c r="C209" i="7"/>
  <c r="G117" i="7" l="1"/>
  <c r="G117" i="8"/>
  <c r="C210" i="8"/>
  <c r="E118" i="7"/>
  <c r="C210" i="7"/>
  <c r="D118" i="7" l="1"/>
  <c r="F118" i="7" s="1"/>
  <c r="C211" i="8"/>
  <c r="E118" i="8"/>
  <c r="F118" i="8" s="1"/>
  <c r="C211" i="7"/>
  <c r="G118" i="7" l="1"/>
  <c r="E119" i="7" s="1"/>
  <c r="G118" i="8"/>
  <c r="C212" i="8"/>
  <c r="C212" i="7"/>
  <c r="D119" i="7" l="1"/>
  <c r="F119" i="7" s="1"/>
  <c r="C213" i="8"/>
  <c r="E119" i="8"/>
  <c r="F119" i="8" s="1"/>
  <c r="C213" i="7"/>
  <c r="G119" i="7" l="1"/>
  <c r="G119" i="8"/>
  <c r="C214" i="8"/>
  <c r="C214" i="7"/>
  <c r="E120" i="7"/>
  <c r="D120" i="7" l="1"/>
  <c r="F120" i="7" s="1"/>
  <c r="C215" i="8"/>
  <c r="E120" i="8"/>
  <c r="F120" i="8" s="1"/>
  <c r="C215" i="7"/>
  <c r="G120" i="7" l="1"/>
  <c r="C216" i="8"/>
  <c r="G120" i="8"/>
  <c r="C216" i="7"/>
  <c r="E121" i="7"/>
  <c r="D121" i="7" l="1"/>
  <c r="F121" i="7" s="1"/>
  <c r="C217" i="8"/>
  <c r="E121" i="8"/>
  <c r="F121" i="8" s="1"/>
  <c r="C217" i="7"/>
  <c r="G121" i="7" l="1"/>
  <c r="E122" i="7" s="1"/>
  <c r="G121" i="8"/>
  <c r="E122" i="8"/>
  <c r="F122" i="8" s="1"/>
  <c r="C218" i="8"/>
  <c r="C218" i="7"/>
  <c r="D122" i="7" l="1"/>
  <c r="F122" i="7" s="1"/>
  <c r="C219" i="8"/>
  <c r="G122" i="8"/>
  <c r="C219" i="7"/>
  <c r="G122" i="7" l="1"/>
  <c r="E123" i="8"/>
  <c r="F123" i="8" s="1"/>
  <c r="C220" i="8"/>
  <c r="C220" i="7"/>
  <c r="E123" i="7"/>
  <c r="D123" i="7" l="1"/>
  <c r="F123" i="7" s="1"/>
  <c r="G123" i="8"/>
  <c r="E124" i="8"/>
  <c r="F124" i="8" s="1"/>
  <c r="C221" i="8"/>
  <c r="G123" i="7"/>
  <c r="C221" i="7"/>
  <c r="C222" i="8" l="1"/>
  <c r="G124" i="8"/>
  <c r="C222" i="7"/>
  <c r="E124" i="7"/>
  <c r="D124" i="7" l="1"/>
  <c r="F124" i="7" s="1"/>
  <c r="E125" i="8"/>
  <c r="F125" i="8" s="1"/>
  <c r="C223" i="8"/>
  <c r="C223" i="7"/>
  <c r="G124" i="7" l="1"/>
  <c r="E125" i="7" s="1"/>
  <c r="D125" i="7"/>
  <c r="F125" i="7" s="1"/>
  <c r="G125" i="8"/>
  <c r="E126" i="8"/>
  <c r="F126" i="8" s="1"/>
  <c r="C224" i="8"/>
  <c r="C224" i="7"/>
  <c r="G125" i="7" l="1"/>
  <c r="E126" i="7" s="1"/>
  <c r="C225" i="8"/>
  <c r="G126" i="8"/>
  <c r="C225" i="7"/>
  <c r="D126" i="7" l="1"/>
  <c r="G126" i="7" s="1"/>
  <c r="E127" i="7" s="1"/>
  <c r="C226" i="8"/>
  <c r="E127" i="8"/>
  <c r="F127" i="8" s="1"/>
  <c r="C226" i="7"/>
  <c r="D127" i="7" l="1"/>
  <c r="F127" i="7" s="1"/>
  <c r="F126" i="7"/>
  <c r="G127" i="8"/>
  <c r="C227" i="8"/>
  <c r="C227" i="7"/>
  <c r="G127" i="7" l="1"/>
  <c r="E128" i="7" s="1"/>
  <c r="E128" i="8"/>
  <c r="F128" i="8" s="1"/>
  <c r="C228" i="8"/>
  <c r="C228" i="7"/>
  <c r="D128" i="7" l="1"/>
  <c r="G128" i="7" s="1"/>
  <c r="E129" i="7" s="1"/>
  <c r="C229" i="8"/>
  <c r="G128" i="8"/>
  <c r="C229" i="7"/>
  <c r="D129" i="7" l="1"/>
  <c r="F129" i="7" s="1"/>
  <c r="F128" i="7"/>
  <c r="E129" i="8"/>
  <c r="F129" i="8" s="1"/>
  <c r="G129" i="8"/>
  <c r="C230" i="8"/>
  <c r="C230" i="7"/>
  <c r="G129" i="7" l="1"/>
  <c r="C231" i="8"/>
  <c r="E130" i="8"/>
  <c r="F130" i="8" s="1"/>
  <c r="C231" i="7"/>
  <c r="E130" i="7"/>
  <c r="D130" i="7" l="1"/>
  <c r="F130" i="7" s="1"/>
  <c r="G130" i="8"/>
  <c r="C232" i="8"/>
  <c r="C232" i="7"/>
  <c r="G130" i="7" l="1"/>
  <c r="C233" i="8"/>
  <c r="E131" i="8"/>
  <c r="F131" i="8" s="1"/>
  <c r="E131" i="7"/>
  <c r="C233" i="7"/>
  <c r="D131" i="7" l="1"/>
  <c r="F131" i="7" s="1"/>
  <c r="G131" i="7"/>
  <c r="E132" i="7" s="1"/>
  <c r="C234" i="8"/>
  <c r="G131" i="8"/>
  <c r="C234" i="7"/>
  <c r="D132" i="7" l="1"/>
  <c r="G132" i="7" s="1"/>
  <c r="E133" i="7" s="1"/>
  <c r="E132" i="8"/>
  <c r="F132" i="8" s="1"/>
  <c r="C235" i="8"/>
  <c r="C235" i="7"/>
  <c r="D133" i="7" l="1"/>
  <c r="F133" i="7" s="1"/>
  <c r="F132" i="7"/>
  <c r="C236" i="8"/>
  <c r="G132" i="8"/>
  <c r="G133" i="7"/>
  <c r="C236" i="7"/>
  <c r="C237" i="8" l="1"/>
  <c r="E133" i="8"/>
  <c r="F133" i="8" s="1"/>
  <c r="C237" i="7"/>
  <c r="E134" i="7"/>
  <c r="D134" i="7" l="1"/>
  <c r="F134" i="7" s="1"/>
  <c r="G133" i="8"/>
  <c r="C238" i="8"/>
  <c r="C238" i="7"/>
  <c r="G134" i="7" l="1"/>
  <c r="C239" i="8"/>
  <c r="E134" i="8"/>
  <c r="F134" i="8" s="1"/>
  <c r="G134" i="8"/>
  <c r="E135" i="7"/>
  <c r="C239" i="7"/>
  <c r="D135" i="7" l="1"/>
  <c r="F135" i="7" s="1"/>
  <c r="E135" i="8"/>
  <c r="F135" i="8" s="1"/>
  <c r="C240" i="8"/>
  <c r="C240" i="7"/>
  <c r="G135" i="7" l="1"/>
  <c r="C241" i="8"/>
  <c r="G135" i="8"/>
  <c r="E136" i="7"/>
  <c r="C241" i="7"/>
  <c r="D136" i="7" l="1"/>
  <c r="F136" i="7" s="1"/>
  <c r="E136" i="8"/>
  <c r="F136" i="8" s="1"/>
  <c r="C242" i="8"/>
  <c r="C242" i="7"/>
  <c r="G136" i="7" l="1"/>
  <c r="E137" i="7" s="1"/>
  <c r="C243" i="8"/>
  <c r="G136" i="8"/>
  <c r="C243" i="7"/>
  <c r="D137" i="7" l="1"/>
  <c r="F137" i="7" s="1"/>
  <c r="C244" i="8"/>
  <c r="E137" i="8"/>
  <c r="F137" i="8" s="1"/>
  <c r="C244" i="7"/>
  <c r="G137" i="7" l="1"/>
  <c r="E138" i="7" s="1"/>
  <c r="D138" i="7"/>
  <c r="F138" i="7" s="1"/>
  <c r="C245" i="8"/>
  <c r="G137" i="8"/>
  <c r="C245" i="7"/>
  <c r="G138" i="7" l="1"/>
  <c r="E139" i="7" s="1"/>
  <c r="E138" i="8"/>
  <c r="F138" i="8" s="1"/>
  <c r="C246" i="8"/>
  <c r="C246" i="7"/>
  <c r="D139" i="7" l="1"/>
  <c r="F139" i="7" s="1"/>
  <c r="C247" i="8"/>
  <c r="G138" i="8"/>
  <c r="C247" i="7"/>
  <c r="G139" i="7" l="1"/>
  <c r="E140" i="7" s="1"/>
  <c r="D140" i="7"/>
  <c r="G140" i="7" s="1"/>
  <c r="E141" i="7" s="1"/>
  <c r="E139" i="8"/>
  <c r="F139" i="8" s="1"/>
  <c r="C248" i="8"/>
  <c r="C248" i="7"/>
  <c r="D141" i="7" l="1"/>
  <c r="F141" i="7" s="1"/>
  <c r="F140" i="7"/>
  <c r="C249" i="8"/>
  <c r="G139" i="8"/>
  <c r="C249" i="7"/>
  <c r="G141" i="7" l="1"/>
  <c r="E142" i="7" s="1"/>
  <c r="C250" i="8"/>
  <c r="E140" i="8"/>
  <c r="F140" i="8" s="1"/>
  <c r="C250" i="7"/>
  <c r="D142" i="7" l="1"/>
  <c r="G142" i="7" s="1"/>
  <c r="E143" i="7" s="1"/>
  <c r="G140" i="8"/>
  <c r="C251" i="8"/>
  <c r="C251" i="7"/>
  <c r="D143" i="7" l="1"/>
  <c r="F143" i="7" s="1"/>
  <c r="F142" i="7"/>
  <c r="C252" i="8"/>
  <c r="E141" i="8"/>
  <c r="F141" i="8" s="1"/>
  <c r="G143" i="7"/>
  <c r="C252" i="7"/>
  <c r="G141" i="8" l="1"/>
  <c r="C253" i="8"/>
  <c r="C253" i="7"/>
  <c r="E144" i="7"/>
  <c r="D144" i="7" l="1"/>
  <c r="F144" i="7" s="1"/>
  <c r="C254" i="8"/>
  <c r="E142" i="8"/>
  <c r="F142" i="8" s="1"/>
  <c r="C254" i="7"/>
  <c r="G144" i="7" l="1"/>
  <c r="E145" i="7" s="1"/>
  <c r="G142" i="8"/>
  <c r="E143" i="8"/>
  <c r="F143" i="8" s="1"/>
  <c r="C255" i="8"/>
  <c r="C255" i="7"/>
  <c r="D145" i="7" l="1"/>
  <c r="F145" i="7" s="1"/>
  <c r="C256" i="8"/>
  <c r="G143" i="8"/>
  <c r="C256" i="7"/>
  <c r="G145" i="7" l="1"/>
  <c r="E144" i="8"/>
  <c r="F144" i="8" s="1"/>
  <c r="C257" i="8"/>
  <c r="C257" i="7"/>
  <c r="E146" i="7"/>
  <c r="D146" i="7" l="1"/>
  <c r="F146" i="7" s="1"/>
  <c r="C258" i="8"/>
  <c r="G144" i="8"/>
  <c r="G146" i="7"/>
  <c r="C258" i="7"/>
  <c r="E145" i="8" l="1"/>
  <c r="F145" i="8" s="1"/>
  <c r="C259" i="8"/>
  <c r="C259" i="7"/>
  <c r="E147" i="7"/>
  <c r="D147" i="7" l="1"/>
  <c r="F147" i="7" s="1"/>
  <c r="G145" i="8"/>
  <c r="E146" i="8" s="1"/>
  <c r="C260" i="8"/>
  <c r="C260" i="7"/>
  <c r="D146" i="8" l="1"/>
  <c r="F146" i="8" s="1"/>
  <c r="G147" i="7"/>
  <c r="E148" i="7" s="1"/>
  <c r="C261" i="8"/>
  <c r="G146" i="8"/>
  <c r="C261" i="7"/>
  <c r="D148" i="7" l="1"/>
  <c r="G148" i="7" s="1"/>
  <c r="E149" i="7" s="1"/>
  <c r="E147" i="8"/>
  <c r="C262" i="8"/>
  <c r="C262" i="7"/>
  <c r="D147" i="8" l="1"/>
  <c r="F147" i="8" s="1"/>
  <c r="D149" i="7"/>
  <c r="F149" i="7" s="1"/>
  <c r="F148" i="7"/>
  <c r="G147" i="8"/>
  <c r="E148" i="8" s="1"/>
  <c r="C263" i="8"/>
  <c r="C263" i="7"/>
  <c r="D148" i="8" l="1"/>
  <c r="F148" i="8" s="1"/>
  <c r="G149" i="7"/>
  <c r="C264" i="8"/>
  <c r="G148" i="8"/>
  <c r="C264" i="7"/>
  <c r="E150" i="7"/>
  <c r="D150" i="7" l="1"/>
  <c r="F150" i="7" s="1"/>
  <c r="E149" i="8"/>
  <c r="C265" i="8"/>
  <c r="C265" i="7"/>
  <c r="G150" i="7"/>
  <c r="D149" i="8" l="1"/>
  <c r="F149" i="8" s="1"/>
  <c r="C266" i="8"/>
  <c r="G149" i="8"/>
  <c r="E151" i="7"/>
  <c r="C266" i="7"/>
  <c r="D151" i="7" l="1"/>
  <c r="F151" i="7" s="1"/>
  <c r="E150" i="8"/>
  <c r="C267" i="8"/>
  <c r="C267" i="7"/>
  <c r="G151" i="7"/>
  <c r="D150" i="8" l="1"/>
  <c r="F150" i="8" s="1"/>
  <c r="C268" i="8"/>
  <c r="G150" i="8"/>
  <c r="E152" i="7"/>
  <c r="C268" i="7"/>
  <c r="D152" i="7" l="1"/>
  <c r="F152" i="7" s="1"/>
  <c r="C269" i="8"/>
  <c r="E151" i="8"/>
  <c r="C269" i="7"/>
  <c r="G152" i="7"/>
  <c r="D151" i="8" l="1"/>
  <c r="F151" i="8" s="1"/>
  <c r="G151" i="8"/>
  <c r="C270" i="8"/>
  <c r="E153" i="7"/>
  <c r="C270" i="7"/>
  <c r="D153" i="7" l="1"/>
  <c r="F153" i="7" s="1"/>
  <c r="C271" i="8"/>
  <c r="E152" i="8"/>
  <c r="C271" i="7"/>
  <c r="D152" i="8" l="1"/>
  <c r="F152" i="8" s="1"/>
  <c r="G152" i="8"/>
  <c r="G153" i="7"/>
  <c r="E154" i="7" s="1"/>
  <c r="E153" i="8"/>
  <c r="C272" i="8"/>
  <c r="C272" i="7"/>
  <c r="D153" i="8" l="1"/>
  <c r="F153" i="8" s="1"/>
  <c r="D154" i="7"/>
  <c r="F154" i="7" s="1"/>
  <c r="C273" i="8"/>
  <c r="G153" i="8"/>
  <c r="C273" i="7"/>
  <c r="G154" i="7" l="1"/>
  <c r="E155" i="7" s="1"/>
  <c r="E154" i="8"/>
  <c r="C274" i="8"/>
  <c r="C274" i="7"/>
  <c r="D154" i="8" l="1"/>
  <c r="F154" i="8" s="1"/>
  <c r="D155" i="7"/>
  <c r="F155" i="7" s="1"/>
  <c r="C275" i="8"/>
  <c r="G154" i="8"/>
  <c r="C275" i="7"/>
  <c r="G155" i="7" l="1"/>
  <c r="E156" i="7" s="1"/>
  <c r="C276" i="8"/>
  <c r="E155" i="8"/>
  <c r="C276" i="7"/>
  <c r="D155" i="8" l="1"/>
  <c r="F155" i="8" s="1"/>
  <c r="D156" i="7"/>
  <c r="G156" i="7" s="1"/>
  <c r="E157" i="7" s="1"/>
  <c r="G155" i="8"/>
  <c r="C277" i="8"/>
  <c r="C277" i="7"/>
  <c r="D157" i="7" l="1"/>
  <c r="F157" i="7" s="1"/>
  <c r="F156" i="7"/>
  <c r="C278" i="8"/>
  <c r="E156" i="8"/>
  <c r="C278" i="7"/>
  <c r="D156" i="8" l="1"/>
  <c r="F156" i="8" s="1"/>
  <c r="G157" i="7"/>
  <c r="G156" i="8"/>
  <c r="C279" i="8"/>
  <c r="E158" i="7"/>
  <c r="C279" i="7"/>
  <c r="D158" i="7" l="1"/>
  <c r="G158" i="7" s="1"/>
  <c r="C280" i="8"/>
  <c r="E157" i="8"/>
  <c r="C280" i="7"/>
  <c r="E159" i="7"/>
  <c r="D157" i="8" l="1"/>
  <c r="F157" i="8" s="1"/>
  <c r="D159" i="7"/>
  <c r="F159" i="7" s="1"/>
  <c r="F158" i="7"/>
  <c r="G157" i="8"/>
  <c r="C281" i="8"/>
  <c r="G159" i="7"/>
  <c r="C281" i="7"/>
  <c r="C282" i="8" l="1"/>
  <c r="E158" i="8"/>
  <c r="C282" i="7"/>
  <c r="E160" i="7"/>
  <c r="D158" i="8" l="1"/>
  <c r="F158" i="8" s="1"/>
  <c r="D160" i="7"/>
  <c r="F160" i="7" s="1"/>
  <c r="G158" i="8"/>
  <c r="C283" i="8"/>
  <c r="C283" i="7"/>
  <c r="G160" i="7" l="1"/>
  <c r="C284" i="8"/>
  <c r="E159" i="8"/>
  <c r="C284" i="7"/>
  <c r="E161" i="7"/>
  <c r="D159" i="8" l="1"/>
  <c r="F159" i="8" s="1"/>
  <c r="D161" i="7"/>
  <c r="F161" i="7" s="1"/>
  <c r="G159" i="8"/>
  <c r="C285" i="8"/>
  <c r="C285" i="7"/>
  <c r="G161" i="7" l="1"/>
  <c r="E162" i="7" s="1"/>
  <c r="C286" i="8"/>
  <c r="E160" i="8"/>
  <c r="C286" i="7"/>
  <c r="D160" i="8" l="1"/>
  <c r="F160" i="8" s="1"/>
  <c r="D162" i="7"/>
  <c r="F162" i="7" s="1"/>
  <c r="G160" i="8"/>
  <c r="E161" i="8" s="1"/>
  <c r="C287" i="8"/>
  <c r="G162" i="7"/>
  <c r="C287" i="7"/>
  <c r="D161" i="8" l="1"/>
  <c r="F161" i="8" s="1"/>
  <c r="C288" i="8"/>
  <c r="G161" i="8"/>
  <c r="C288" i="7"/>
  <c r="E163" i="7"/>
  <c r="D163" i="7" l="1"/>
  <c r="F163" i="7" s="1"/>
  <c r="G163" i="7"/>
  <c r="E164" i="7" s="1"/>
  <c r="E162" i="8"/>
  <c r="C289" i="8"/>
  <c r="C289" i="7"/>
  <c r="D162" i="8" l="1"/>
  <c r="F162" i="8" s="1"/>
  <c r="G162" i="8"/>
  <c r="E163" i="8" s="1"/>
  <c r="D163" i="8" s="1"/>
  <c r="D164" i="7"/>
  <c r="F164" i="7" s="1"/>
  <c r="C290" i="8"/>
  <c r="C290" i="7"/>
  <c r="F163" i="8" l="1"/>
  <c r="G163" i="8"/>
  <c r="E164" i="8" s="1"/>
  <c r="G164" i="7"/>
  <c r="E165" i="7" s="1"/>
  <c r="D165" i="7"/>
  <c r="F165" i="7" s="1"/>
  <c r="C291" i="8"/>
  <c r="C291" i="7"/>
  <c r="D164" i="8" l="1"/>
  <c r="F164" i="8" s="1"/>
  <c r="G165" i="7"/>
  <c r="E166" i="7" s="1"/>
  <c r="C292" i="8"/>
  <c r="G164" i="8"/>
  <c r="C292" i="7"/>
  <c r="D166" i="7" l="1"/>
  <c r="F166" i="7" s="1"/>
  <c r="C293" i="8"/>
  <c r="E165" i="8"/>
  <c r="C293" i="7"/>
  <c r="D165" i="8" l="1"/>
  <c r="F165" i="8" s="1"/>
  <c r="G166" i="7"/>
  <c r="E167" i="7" s="1"/>
  <c r="G165" i="8"/>
  <c r="C294" i="8"/>
  <c r="C294" i="7"/>
  <c r="D167" i="7" l="1"/>
  <c r="F167" i="7" s="1"/>
  <c r="C295" i="8"/>
  <c r="E166" i="8"/>
  <c r="C295" i="7"/>
  <c r="D166" i="8" l="1"/>
  <c r="F166" i="8" s="1"/>
  <c r="G167" i="7"/>
  <c r="G166" i="8"/>
  <c r="C296" i="8"/>
  <c r="C296" i="7"/>
  <c r="E168" i="7"/>
  <c r="D168" i="7" l="1"/>
  <c r="F168" i="7" s="1"/>
  <c r="C297" i="8"/>
  <c r="E167" i="8"/>
  <c r="C297" i="7"/>
  <c r="D167" i="8" l="1"/>
  <c r="F167" i="8" s="1"/>
  <c r="G168" i="7"/>
  <c r="G167" i="8"/>
  <c r="C298" i="8"/>
  <c r="E169" i="7"/>
  <c r="C298" i="7"/>
  <c r="D169" i="7" l="1"/>
  <c r="F169" i="7" s="1"/>
  <c r="C299" i="8"/>
  <c r="E168" i="8"/>
  <c r="C299" i="7"/>
  <c r="G169" i="7"/>
  <c r="D168" i="8" l="1"/>
  <c r="F168" i="8" s="1"/>
  <c r="C300" i="8"/>
  <c r="G168" i="8"/>
  <c r="E170" i="7"/>
  <c r="C300" i="7"/>
  <c r="D170" i="7" l="1"/>
  <c r="F170" i="7" s="1"/>
  <c r="E169" i="8"/>
  <c r="C301" i="8"/>
  <c r="C301" i="7"/>
  <c r="G170" i="7"/>
  <c r="D169" i="8" l="1"/>
  <c r="F169" i="8" s="1"/>
  <c r="G169" i="8"/>
  <c r="C302" i="8"/>
  <c r="E170" i="8"/>
  <c r="E171" i="7"/>
  <c r="C302" i="7"/>
  <c r="D170" i="8" l="1"/>
  <c r="F170" i="8" s="1"/>
  <c r="D171" i="7"/>
  <c r="G171" i="7" s="1"/>
  <c r="G170" i="8"/>
  <c r="C303" i="8"/>
  <c r="C303" i="7"/>
  <c r="E172" i="7"/>
  <c r="D172" i="7" l="1"/>
  <c r="G172" i="7" s="1"/>
  <c r="E173" i="7" s="1"/>
  <c r="F171" i="7"/>
  <c r="C304" i="8"/>
  <c r="E171" i="8"/>
  <c r="C304" i="7"/>
  <c r="D171" i="8" l="1"/>
  <c r="F171" i="8" s="1"/>
  <c r="G171" i="8"/>
  <c r="D173" i="7"/>
  <c r="F173" i="7" s="1"/>
  <c r="F172" i="7"/>
  <c r="E172" i="8"/>
  <c r="C305" i="8"/>
  <c r="C305" i="7"/>
  <c r="D172" i="8" l="1"/>
  <c r="F172" i="8" s="1"/>
  <c r="G173" i="7"/>
  <c r="E174" i="7" s="1"/>
  <c r="C306" i="8"/>
  <c r="G172" i="8"/>
  <c r="C306" i="7"/>
  <c r="D174" i="7" l="1"/>
  <c r="G174" i="7" s="1"/>
  <c r="E175" i="7" s="1"/>
  <c r="E173" i="8"/>
  <c r="C307" i="8"/>
  <c r="C307" i="7"/>
  <c r="D173" i="8" l="1"/>
  <c r="F173" i="8" s="1"/>
  <c r="D175" i="7"/>
  <c r="F175" i="7" s="1"/>
  <c r="F174" i="7"/>
  <c r="C308" i="8"/>
  <c r="G173" i="8"/>
  <c r="C308" i="7"/>
  <c r="G175" i="7" l="1"/>
  <c r="C309" i="8"/>
  <c r="E174" i="8"/>
  <c r="E176" i="7"/>
  <c r="C309" i="7"/>
  <c r="D174" i="8" l="1"/>
  <c r="F174" i="8" s="1"/>
  <c r="D176" i="7"/>
  <c r="F176" i="7" s="1"/>
  <c r="G174" i="8"/>
  <c r="C310" i="8"/>
  <c r="C310" i="7"/>
  <c r="G176" i="7" l="1"/>
  <c r="C311" i="8"/>
  <c r="E175" i="8"/>
  <c r="E177" i="7"/>
  <c r="C311" i="7"/>
  <c r="D175" i="8" l="1"/>
  <c r="F175" i="8" s="1"/>
  <c r="D177" i="7"/>
  <c r="F177" i="7" s="1"/>
  <c r="G175" i="8"/>
  <c r="C312" i="8"/>
  <c r="C312" i="7"/>
  <c r="G177" i="7"/>
  <c r="C313" i="8" l="1"/>
  <c r="E176" i="8"/>
  <c r="C313" i="7"/>
  <c r="E178" i="7"/>
  <c r="D176" i="8" l="1"/>
  <c r="G176" i="8" s="1"/>
  <c r="D178" i="7"/>
  <c r="F178" i="7" s="1"/>
  <c r="E177" i="8"/>
  <c r="C314" i="8"/>
  <c r="C314" i="7"/>
  <c r="D177" i="8" l="1"/>
  <c r="F177" i="8" s="1"/>
  <c r="F176" i="8"/>
  <c r="G178" i="7"/>
  <c r="C315" i="8"/>
  <c r="G177" i="8"/>
  <c r="C315" i="7"/>
  <c r="E179" i="7"/>
  <c r="D179" i="7" l="1"/>
  <c r="F179" i="7" s="1"/>
  <c r="C316" i="8"/>
  <c r="E178" i="8"/>
  <c r="C316" i="7"/>
  <c r="D178" i="8" l="1"/>
  <c r="F178" i="8" s="1"/>
  <c r="G179" i="7"/>
  <c r="G178" i="8"/>
  <c r="C317" i="8"/>
  <c r="C317" i="7"/>
  <c r="E180" i="7"/>
  <c r="D180" i="7" l="1"/>
  <c r="F180" i="7" s="1"/>
  <c r="C318" i="8"/>
  <c r="E179" i="8"/>
  <c r="C318" i="7"/>
  <c r="D179" i="8" l="1"/>
  <c r="F179" i="8" s="1"/>
  <c r="G179" i="8"/>
  <c r="E180" i="8" s="1"/>
  <c r="G180" i="7"/>
  <c r="E181" i="7" s="1"/>
  <c r="C319" i="8"/>
  <c r="C319" i="7"/>
  <c r="D180" i="8" l="1"/>
  <c r="F180" i="8" s="1"/>
  <c r="D181" i="7"/>
  <c r="F181" i="7" s="1"/>
  <c r="G180" i="8"/>
  <c r="C320" i="8"/>
  <c r="C320" i="7"/>
  <c r="G181" i="7" l="1"/>
  <c r="C321" i="8"/>
  <c r="E181" i="8"/>
  <c r="E182" i="7"/>
  <c r="C321" i="7"/>
  <c r="D181" i="8" l="1"/>
  <c r="G181" i="8" s="1"/>
  <c r="D182" i="7"/>
  <c r="F182" i="7" s="1"/>
  <c r="G182" i="7"/>
  <c r="E183" i="7" s="1"/>
  <c r="E182" i="8"/>
  <c r="C322" i="8"/>
  <c r="C322" i="7"/>
  <c r="F181" i="8" l="1"/>
  <c r="D182" i="8"/>
  <c r="F182" i="8" s="1"/>
  <c r="D183" i="7"/>
  <c r="F183" i="7" s="1"/>
  <c r="C323" i="8"/>
  <c r="C323" i="7"/>
  <c r="G182" i="8" l="1"/>
  <c r="E183" i="8" s="1"/>
  <c r="G183" i="7"/>
  <c r="C324" i="8"/>
  <c r="C324" i="7"/>
  <c r="E184" i="7"/>
  <c r="D183" i="8" l="1"/>
  <c r="F183" i="8" s="1"/>
  <c r="D184" i="7"/>
  <c r="F184" i="7" s="1"/>
  <c r="C325" i="8"/>
  <c r="C325" i="7"/>
  <c r="G183" i="8" l="1"/>
  <c r="G184" i="7"/>
  <c r="E184" i="8"/>
  <c r="C326" i="8"/>
  <c r="C326" i="7"/>
  <c r="E185" i="7"/>
  <c r="D184" i="8" l="1"/>
  <c r="G184" i="8" s="1"/>
  <c r="D185" i="7"/>
  <c r="F185" i="7" s="1"/>
  <c r="C327" i="8"/>
  <c r="E185" i="8"/>
  <c r="C327" i="7"/>
  <c r="G185" i="7" l="1"/>
  <c r="D185" i="8"/>
  <c r="F185" i="8" s="1"/>
  <c r="F184" i="8"/>
  <c r="C328" i="8"/>
  <c r="C328" i="7"/>
  <c r="E186" i="7"/>
  <c r="G185" i="8" l="1"/>
  <c r="E186" i="8" s="1"/>
  <c r="D186" i="7"/>
  <c r="F186" i="7" s="1"/>
  <c r="C329" i="8"/>
  <c r="C329" i="7"/>
  <c r="G186" i="7"/>
  <c r="D186" i="8" l="1"/>
  <c r="F186" i="8" s="1"/>
  <c r="C330" i="8"/>
  <c r="E187" i="7"/>
  <c r="C330" i="7"/>
  <c r="G186" i="8" l="1"/>
  <c r="E187" i="8" s="1"/>
  <c r="D187" i="7"/>
  <c r="F187" i="7" s="1"/>
  <c r="C331" i="8"/>
  <c r="C331" i="7"/>
  <c r="D187" i="8" l="1"/>
  <c r="G187" i="8" s="1"/>
  <c r="E188" i="8" s="1"/>
  <c r="G187" i="7"/>
  <c r="E188" i="7" s="1"/>
  <c r="C332" i="8"/>
  <c r="C332" i="7"/>
  <c r="D188" i="8" l="1"/>
  <c r="F188" i="8" s="1"/>
  <c r="F187" i="8"/>
  <c r="D188" i="7"/>
  <c r="G188" i="7" s="1"/>
  <c r="E189" i="7" s="1"/>
  <c r="C333" i="8"/>
  <c r="C333" i="7"/>
  <c r="G188" i="8" l="1"/>
  <c r="E189" i="8" s="1"/>
  <c r="D189" i="7"/>
  <c r="F189" i="7" s="1"/>
  <c r="F188" i="7"/>
  <c r="C334" i="8"/>
  <c r="G189" i="7"/>
  <c r="C334" i="7"/>
  <c r="D189" i="8" l="1"/>
  <c r="F189" i="8" s="1"/>
  <c r="C335" i="8"/>
  <c r="C335" i="7"/>
  <c r="E190" i="7"/>
  <c r="G189" i="8" l="1"/>
  <c r="E190" i="8" s="1"/>
  <c r="D190" i="8"/>
  <c r="F190" i="8" s="1"/>
  <c r="D190" i="7"/>
  <c r="F190" i="7" s="1"/>
  <c r="C336" i="8"/>
  <c r="C336" i="7"/>
  <c r="G190" i="8" l="1"/>
  <c r="E191" i="8" s="1"/>
  <c r="G190" i="7"/>
  <c r="C337" i="8"/>
  <c r="C337" i="7"/>
  <c r="E191" i="7"/>
  <c r="D191" i="8" l="1"/>
  <c r="F191" i="8" s="1"/>
  <c r="D191" i="7"/>
  <c r="F191" i="7" s="1"/>
  <c r="C338" i="8"/>
  <c r="C338" i="7"/>
  <c r="G191" i="8" l="1"/>
  <c r="E192" i="8" s="1"/>
  <c r="G191" i="7"/>
  <c r="C339" i="8"/>
  <c r="C339" i="7"/>
  <c r="E192" i="7"/>
  <c r="D192" i="8" l="1"/>
  <c r="G192" i="8" s="1"/>
  <c r="D192" i="7"/>
  <c r="F192" i="7" s="1"/>
  <c r="G192" i="7"/>
  <c r="E193" i="7" s="1"/>
  <c r="C340" i="8"/>
  <c r="E193" i="8"/>
  <c r="C340" i="7"/>
  <c r="D193" i="8" l="1"/>
  <c r="F193" i="8" s="1"/>
  <c r="F192" i="8"/>
  <c r="D193" i="7"/>
  <c r="G193" i="7" s="1"/>
  <c r="E194" i="7" s="1"/>
  <c r="C341" i="8"/>
  <c r="C341" i="7"/>
  <c r="G193" i="8" l="1"/>
  <c r="E194" i="8" s="1"/>
  <c r="D194" i="8"/>
  <c r="D194" i="7"/>
  <c r="F194" i="7" s="1"/>
  <c r="F193" i="7"/>
  <c r="C342" i="8"/>
  <c r="C342" i="7"/>
  <c r="G194" i="8" l="1"/>
  <c r="E195" i="8" s="1"/>
  <c r="D195" i="8"/>
  <c r="F194" i="8"/>
  <c r="G194" i="7"/>
  <c r="E195" i="7" s="1"/>
  <c r="C343" i="8"/>
  <c r="C343" i="7"/>
  <c r="G195" i="8" l="1"/>
  <c r="F195" i="8"/>
  <c r="D195" i="7"/>
  <c r="F195" i="7" s="1"/>
  <c r="E196" i="8"/>
  <c r="C344" i="8"/>
  <c r="C344" i="7"/>
  <c r="G195" i="7" l="1"/>
  <c r="D196" i="8"/>
  <c r="F196" i="8" s="1"/>
  <c r="C345" i="8"/>
  <c r="E196" i="7"/>
  <c r="C345" i="7"/>
  <c r="G196" i="8" l="1"/>
  <c r="D196" i="7"/>
  <c r="G196" i="7" s="1"/>
  <c r="E197" i="7" s="1"/>
  <c r="E197" i="8"/>
  <c r="C346" i="8"/>
  <c r="C346" i="7"/>
  <c r="D197" i="8" l="1"/>
  <c r="F197" i="8" s="1"/>
  <c r="D197" i="7"/>
  <c r="F197" i="7" s="1"/>
  <c r="F196" i="7"/>
  <c r="C347" i="8"/>
  <c r="C347" i="7"/>
  <c r="G197" i="8" l="1"/>
  <c r="G197" i="7"/>
  <c r="E198" i="8"/>
  <c r="C348" i="8"/>
  <c r="E198" i="7"/>
  <c r="C348" i="7"/>
  <c r="D198" i="8" l="1"/>
  <c r="F198" i="8" s="1"/>
  <c r="D198" i="7"/>
  <c r="F198" i="7" s="1"/>
  <c r="C349" i="8"/>
  <c r="C349" i="7"/>
  <c r="G198" i="8" l="1"/>
  <c r="G198" i="7"/>
  <c r="E199" i="7" s="1"/>
  <c r="D199" i="7"/>
  <c r="F199" i="7" s="1"/>
  <c r="E199" i="8"/>
  <c r="C350" i="8"/>
  <c r="C350" i="7"/>
  <c r="D199" i="8" l="1"/>
  <c r="F199" i="8" s="1"/>
  <c r="G199" i="7"/>
  <c r="E200" i="7" s="1"/>
  <c r="C351" i="8"/>
  <c r="C351" i="7"/>
  <c r="G199" i="8" l="1"/>
  <c r="E200" i="8" s="1"/>
  <c r="D200" i="7"/>
  <c r="G200" i="7" s="1"/>
  <c r="E201" i="7" s="1"/>
  <c r="C352" i="8"/>
  <c r="C352" i="7"/>
  <c r="D200" i="8" l="1"/>
  <c r="F200" i="8" s="1"/>
  <c r="D201" i="7"/>
  <c r="G201" i="7" s="1"/>
  <c r="E202" i="7" s="1"/>
  <c r="F200" i="7"/>
  <c r="C353" i="8"/>
  <c r="C353" i="7"/>
  <c r="G200" i="8" l="1"/>
  <c r="E201" i="8" s="1"/>
  <c r="D201" i="8"/>
  <c r="F201" i="8" s="1"/>
  <c r="D202" i="7"/>
  <c r="F202" i="7" s="1"/>
  <c r="F201" i="7"/>
  <c r="C354" i="8"/>
  <c r="C354" i="7"/>
  <c r="G201" i="8" l="1"/>
  <c r="E202" i="8" s="1"/>
  <c r="G202" i="7"/>
  <c r="E203" i="7" s="1"/>
  <c r="C355" i="8"/>
  <c r="C355" i="7"/>
  <c r="D202" i="8" l="1"/>
  <c r="F202" i="8" s="1"/>
  <c r="D203" i="7"/>
  <c r="F203" i="7" s="1"/>
  <c r="C356" i="8"/>
  <c r="C356" i="7"/>
  <c r="G202" i="8" l="1"/>
  <c r="E203" i="8" s="1"/>
  <c r="D203" i="8"/>
  <c r="G203" i="7"/>
  <c r="E204" i="7" s="1"/>
  <c r="C357" i="8"/>
  <c r="C357" i="7"/>
  <c r="G203" i="8" l="1"/>
  <c r="E204" i="8" s="1"/>
  <c r="F203" i="8"/>
  <c r="D204" i="8"/>
  <c r="G204" i="8" s="1"/>
  <c r="D204" i="7"/>
  <c r="G204" i="7" s="1"/>
  <c r="E205" i="7" s="1"/>
  <c r="C358" i="8"/>
  <c r="C358" i="7"/>
  <c r="F204" i="8" l="1"/>
  <c r="D205" i="7"/>
  <c r="F205" i="7" s="1"/>
  <c r="F204" i="7"/>
  <c r="C359" i="8"/>
  <c r="E205" i="8"/>
  <c r="G205" i="7"/>
  <c r="C359" i="7"/>
  <c r="D205" i="8" l="1"/>
  <c r="F205" i="8" s="1"/>
  <c r="C360" i="8"/>
  <c r="C360" i="7"/>
  <c r="E206" i="7"/>
  <c r="G205" i="8" l="1"/>
  <c r="D206" i="7"/>
  <c r="F206" i="7" s="1"/>
  <c r="C361" i="8"/>
  <c r="E206" i="8"/>
  <c r="C361" i="7"/>
  <c r="G206" i="7" l="1"/>
  <c r="D206" i="8"/>
  <c r="F206" i="8" s="1"/>
  <c r="C362" i="8"/>
  <c r="C362" i="7"/>
  <c r="E207" i="7"/>
  <c r="G206" i="8" l="1"/>
  <c r="D207" i="7"/>
  <c r="F207" i="7" s="1"/>
  <c r="C363" i="8"/>
  <c r="E207" i="8"/>
  <c r="C363" i="7"/>
  <c r="D207" i="8" l="1"/>
  <c r="F207" i="8" s="1"/>
  <c r="G207" i="7"/>
  <c r="C364" i="8"/>
  <c r="C364" i="7"/>
  <c r="E208" i="7"/>
  <c r="G207" i="8" l="1"/>
  <c r="E208" i="8" s="1"/>
  <c r="D208" i="7"/>
  <c r="F208" i="7" s="1"/>
  <c r="C365" i="8"/>
  <c r="C365" i="7"/>
  <c r="G208" i="7" l="1"/>
  <c r="D208" i="8"/>
  <c r="G208" i="8" s="1"/>
  <c r="C366" i="8"/>
  <c r="E209" i="8"/>
  <c r="C366" i="7"/>
  <c r="E209" i="7"/>
  <c r="D209" i="8" l="1"/>
  <c r="F209" i="8" s="1"/>
  <c r="F208" i="8"/>
  <c r="D209" i="7"/>
  <c r="F209" i="7" s="1"/>
  <c r="C367" i="8"/>
  <c r="C367" i="7"/>
  <c r="G209" i="8" l="1"/>
  <c r="G209" i="7"/>
  <c r="E210" i="7" s="1"/>
  <c r="D210" i="7"/>
  <c r="F210" i="7" s="1"/>
  <c r="C368" i="8"/>
  <c r="E210" i="8"/>
  <c r="C368" i="7"/>
  <c r="D210" i="8" l="1"/>
  <c r="F210" i="8" s="1"/>
  <c r="G210" i="7"/>
  <c r="E211" i="7" s="1"/>
  <c r="C369" i="8"/>
  <c r="C369" i="7"/>
  <c r="G210" i="8" l="1"/>
  <c r="D211" i="7"/>
  <c r="F211" i="7" s="1"/>
  <c r="G211" i="7"/>
  <c r="E212" i="7" s="1"/>
  <c r="C370" i="8"/>
  <c r="E211" i="8"/>
  <c r="C370" i="7"/>
  <c r="D211" i="8" l="1"/>
  <c r="F211" i="8" s="1"/>
  <c r="D212" i="7"/>
  <c r="F212" i="7" s="1"/>
  <c r="G212" i="7"/>
  <c r="E213" i="7" s="1"/>
  <c r="C371" i="8"/>
  <c r="C371" i="7"/>
  <c r="C3" i="6"/>
  <c r="G211" i="8" l="1"/>
  <c r="E212" i="8" s="1"/>
  <c r="D212" i="8"/>
  <c r="F212" i="8" s="1"/>
  <c r="D213" i="7"/>
  <c r="F213" i="7" s="1"/>
  <c r="C372" i="8"/>
  <c r="C372" i="7"/>
  <c r="G2" i="6"/>
  <c r="C4" i="6"/>
  <c r="G212" i="8" l="1"/>
  <c r="E213" i="8" s="1"/>
  <c r="G213" i="7"/>
  <c r="C373" i="8"/>
  <c r="C373" i="7"/>
  <c r="E214" i="7"/>
  <c r="F2" i="6"/>
  <c r="C5" i="6"/>
  <c r="E3" i="6"/>
  <c r="D213" i="8" l="1"/>
  <c r="F213" i="8" s="1"/>
  <c r="D214" i="7"/>
  <c r="F214" i="7" s="1"/>
  <c r="C374" i="8"/>
  <c r="C374" i="7"/>
  <c r="D3" i="6"/>
  <c r="F3" i="6" s="1"/>
  <c r="C6" i="6"/>
  <c r="G213" i="8" l="1"/>
  <c r="G214" i="7"/>
  <c r="E214" i="8"/>
  <c r="C375" i="8"/>
  <c r="C375" i="7"/>
  <c r="E215" i="7"/>
  <c r="G3" i="6"/>
  <c r="E4" i="6" s="1"/>
  <c r="C7" i="6"/>
  <c r="D214" i="8" l="1"/>
  <c r="F214" i="8" s="1"/>
  <c r="D215" i="7"/>
  <c r="F215" i="7" s="1"/>
  <c r="C376" i="8"/>
  <c r="C376" i="7"/>
  <c r="D4" i="6"/>
  <c r="C8" i="6"/>
  <c r="G214" i="8" l="1"/>
  <c r="E215" i="8" s="1"/>
  <c r="G215" i="7"/>
  <c r="C377" i="8"/>
  <c r="C377" i="7"/>
  <c r="E216" i="7"/>
  <c r="F4" i="6"/>
  <c r="G4" i="6"/>
  <c r="E5" i="6" s="1"/>
  <c r="C9" i="6"/>
  <c r="D215" i="8" l="1"/>
  <c r="F215" i="8" s="1"/>
  <c r="D216" i="7"/>
  <c r="F216" i="7" s="1"/>
  <c r="D5" i="6"/>
  <c r="F5" i="6"/>
  <c r="C378" i="8"/>
  <c r="C378" i="7"/>
  <c r="G5" i="6"/>
  <c r="E6" i="6" s="1"/>
  <c r="C10" i="6"/>
  <c r="G215" i="8" l="1"/>
  <c r="E216" i="8" s="1"/>
  <c r="G216" i="7"/>
  <c r="C379" i="8"/>
  <c r="C379" i="7"/>
  <c r="E217" i="7"/>
  <c r="D6" i="6"/>
  <c r="F6" i="6" s="1"/>
  <c r="C11" i="6"/>
  <c r="D216" i="8" l="1"/>
  <c r="G216" i="8" s="1"/>
  <c r="E217" i="8" s="1"/>
  <c r="D217" i="7"/>
  <c r="F217" i="7" s="1"/>
  <c r="G6" i="6"/>
  <c r="E7" i="6" s="1"/>
  <c r="G217" i="7"/>
  <c r="E218" i="7" s="1"/>
  <c r="C380" i="8"/>
  <c r="C380" i="7"/>
  <c r="C12" i="6"/>
  <c r="D217" i="8" l="1"/>
  <c r="F217" i="8" s="1"/>
  <c r="F216" i="8"/>
  <c r="D218" i="7"/>
  <c r="F218" i="7" s="1"/>
  <c r="G217" i="8"/>
  <c r="C381" i="8"/>
  <c r="C381" i="7"/>
  <c r="D7" i="6"/>
  <c r="F7" i="6" s="1"/>
  <c r="C13" i="6"/>
  <c r="G218" i="7" l="1"/>
  <c r="E219" i="7" s="1"/>
  <c r="D219" i="7"/>
  <c r="F219" i="7" s="1"/>
  <c r="G7" i="6"/>
  <c r="C382" i="8"/>
  <c r="E218" i="8"/>
  <c r="C382" i="7"/>
  <c r="C14" i="6"/>
  <c r="E8" i="6"/>
  <c r="G219" i="7" l="1"/>
  <c r="D218" i="8"/>
  <c r="F218" i="8" s="1"/>
  <c r="D8" i="6"/>
  <c r="F8" i="6" s="1"/>
  <c r="C383" i="8"/>
  <c r="E220" i="7"/>
  <c r="C383" i="7"/>
  <c r="C15" i="6"/>
  <c r="G218" i="8" l="1"/>
  <c r="E219" i="8" s="1"/>
  <c r="D219" i="8" s="1"/>
  <c r="F219" i="8" s="1"/>
  <c r="D220" i="7"/>
  <c r="F220" i="7" s="1"/>
  <c r="G8" i="6"/>
  <c r="E9" i="6" s="1"/>
  <c r="C384" i="8"/>
  <c r="C384" i="7"/>
  <c r="C16" i="6"/>
  <c r="G219" i="8" l="1"/>
  <c r="E220" i="8" s="1"/>
  <c r="D220" i="8"/>
  <c r="F220" i="8" s="1"/>
  <c r="G220" i="7"/>
  <c r="E221" i="7" s="1"/>
  <c r="D221" i="7"/>
  <c r="F221" i="7" s="1"/>
  <c r="D9" i="6"/>
  <c r="F9" i="6" s="1"/>
  <c r="C385" i="8"/>
  <c r="C385" i="7"/>
  <c r="C17" i="6"/>
  <c r="G220" i="8" l="1"/>
  <c r="E221" i="8" s="1"/>
  <c r="G221" i="7"/>
  <c r="G9" i="6"/>
  <c r="E10" i="6" s="1"/>
  <c r="C386" i="8"/>
  <c r="C386" i="7"/>
  <c r="E222" i="7"/>
  <c r="C18" i="6"/>
  <c r="D221" i="8" l="1"/>
  <c r="F221" i="8" s="1"/>
  <c r="D222" i="7"/>
  <c r="F222" i="7" s="1"/>
  <c r="D10" i="6"/>
  <c r="F10" i="6" s="1"/>
  <c r="C387" i="8"/>
  <c r="G222" i="7"/>
  <c r="C387" i="7"/>
  <c r="C19" i="6"/>
  <c r="G221" i="8" l="1"/>
  <c r="E222" i="8" s="1"/>
  <c r="D222" i="8"/>
  <c r="G10" i="6"/>
  <c r="E11" i="6" s="1"/>
  <c r="C388" i="8"/>
  <c r="C388" i="7"/>
  <c r="E223" i="7"/>
  <c r="C20" i="6"/>
  <c r="F222" i="8" l="1"/>
  <c r="G222" i="8"/>
  <c r="E223" i="8" s="1"/>
  <c r="D223" i="7"/>
  <c r="F223" i="7" s="1"/>
  <c r="D11" i="6"/>
  <c r="F11" i="6" s="1"/>
  <c r="C389" i="8"/>
  <c r="C389" i="7"/>
  <c r="C21" i="6"/>
  <c r="G223" i="7" l="1"/>
  <c r="G11" i="6"/>
  <c r="D223" i="8"/>
  <c r="F223" i="8" s="1"/>
  <c r="C390" i="8"/>
  <c r="C390" i="7"/>
  <c r="E224" i="7"/>
  <c r="C22" i="6"/>
  <c r="E12" i="6"/>
  <c r="D12" i="6" s="1"/>
  <c r="G223" i="8" l="1"/>
  <c r="E224" i="8" s="1"/>
  <c r="D224" i="7"/>
  <c r="F224" i="7" s="1"/>
  <c r="C391" i="8"/>
  <c r="C391" i="7"/>
  <c r="C23" i="6"/>
  <c r="G12" i="6"/>
  <c r="F12" i="6"/>
  <c r="D224" i="8" l="1"/>
  <c r="F224" i="8" s="1"/>
  <c r="G224" i="7"/>
  <c r="E225" i="7" s="1"/>
  <c r="C392" i="8"/>
  <c r="C392" i="7"/>
  <c r="C24" i="6"/>
  <c r="G224" i="8" l="1"/>
  <c r="E225" i="8" s="1"/>
  <c r="D225" i="8"/>
  <c r="F225" i="8" s="1"/>
  <c r="D225" i="7"/>
  <c r="F225" i="7" s="1"/>
  <c r="C393" i="8"/>
  <c r="C393" i="7"/>
  <c r="C25" i="6"/>
  <c r="E13" i="6"/>
  <c r="C33" i="1" s="1"/>
  <c r="G225" i="8" l="1"/>
  <c r="E226" i="8" s="1"/>
  <c r="G225" i="7"/>
  <c r="E226" i="7" s="1"/>
  <c r="D13" i="6"/>
  <c r="G13" i="6" s="1"/>
  <c r="C394" i="8"/>
  <c r="C394" i="7"/>
  <c r="C26" i="6"/>
  <c r="D226" i="8" l="1"/>
  <c r="G226" i="8" s="1"/>
  <c r="E227" i="8" s="1"/>
  <c r="D226" i="7"/>
  <c r="F226" i="7" s="1"/>
  <c r="F13" i="6"/>
  <c r="C41" i="1" s="1"/>
  <c r="C44" i="1" s="1"/>
  <c r="C395" i="8"/>
  <c r="C395" i="7"/>
  <c r="C27" i="6"/>
  <c r="E14" i="6"/>
  <c r="D14" i="6" s="1"/>
  <c r="D227" i="8" l="1"/>
  <c r="F227" i="8" s="1"/>
  <c r="F226" i="8"/>
  <c r="G226" i="7"/>
  <c r="E227" i="7" s="1"/>
  <c r="D227" i="7" s="1"/>
  <c r="F227" i="7" s="1"/>
  <c r="C396" i="8"/>
  <c r="C396" i="7"/>
  <c r="F14" i="6"/>
  <c r="C28" i="6"/>
  <c r="G14" i="6"/>
  <c r="G227" i="8" l="1"/>
  <c r="E228" i="8" s="1"/>
  <c r="D228" i="8"/>
  <c r="G227" i="7"/>
  <c r="E228" i="7" s="1"/>
  <c r="C397" i="8"/>
  <c r="C397" i="7"/>
  <c r="C29" i="6"/>
  <c r="E15" i="6"/>
  <c r="D15" i="6" s="1"/>
  <c r="G228" i="8" l="1"/>
  <c r="F228" i="8"/>
  <c r="D228" i="7"/>
  <c r="F228" i="7" s="1"/>
  <c r="C398" i="8"/>
  <c r="E229" i="8"/>
  <c r="C398" i="7"/>
  <c r="F15" i="6"/>
  <c r="C30" i="6"/>
  <c r="G15" i="6"/>
  <c r="D229" i="8" l="1"/>
  <c r="F229" i="8" s="1"/>
  <c r="G228" i="7"/>
  <c r="E229" i="7" s="1"/>
  <c r="C399" i="8"/>
  <c r="C399" i="7"/>
  <c r="C31" i="6"/>
  <c r="E16" i="6"/>
  <c r="D16" i="6" s="1"/>
  <c r="G229" i="8" l="1"/>
  <c r="E230" i="8" s="1"/>
  <c r="D229" i="7"/>
  <c r="F229" i="7" s="1"/>
  <c r="C400" i="8"/>
  <c r="C400" i="7"/>
  <c r="F16" i="6"/>
  <c r="C32" i="6"/>
  <c r="G16" i="6"/>
  <c r="D230" i="8" l="1"/>
  <c r="F230" i="8" s="1"/>
  <c r="G229" i="7"/>
  <c r="E230" i="7" s="1"/>
  <c r="C401" i="8"/>
  <c r="C401" i="7"/>
  <c r="C33" i="6"/>
  <c r="E17" i="6"/>
  <c r="D17" i="6" s="1"/>
  <c r="G230" i="8" l="1"/>
  <c r="E231" i="8" s="1"/>
  <c r="D230" i="7"/>
  <c r="F230" i="7" s="1"/>
  <c r="C402" i="8"/>
  <c r="C402" i="7"/>
  <c r="F17" i="6"/>
  <c r="C34" i="6"/>
  <c r="G17" i="6"/>
  <c r="D231" i="8" l="1"/>
  <c r="F231" i="8" s="1"/>
  <c r="G230" i="7"/>
  <c r="E231" i="7" s="1"/>
  <c r="C403" i="8"/>
  <c r="C403" i="7"/>
  <c r="C35" i="6"/>
  <c r="E18" i="6"/>
  <c r="D18" i="6" s="1"/>
  <c r="G231" i="8" l="1"/>
  <c r="E232" i="8" s="1"/>
  <c r="D231" i="7"/>
  <c r="F231" i="7" s="1"/>
  <c r="C404" i="8"/>
  <c r="C404" i="7"/>
  <c r="F18" i="6"/>
  <c r="C36" i="6"/>
  <c r="G18" i="6"/>
  <c r="D232" i="8" l="1"/>
  <c r="F232" i="8" s="1"/>
  <c r="G231" i="7"/>
  <c r="E232" i="7" s="1"/>
  <c r="D232" i="7"/>
  <c r="C405" i="8"/>
  <c r="C405" i="7"/>
  <c r="C37" i="6"/>
  <c r="E19" i="6"/>
  <c r="G232" i="8" l="1"/>
  <c r="E233" i="8" s="1"/>
  <c r="D233" i="8"/>
  <c r="F233" i="8" s="1"/>
  <c r="F232" i="7"/>
  <c r="G232" i="7"/>
  <c r="E233" i="7" s="1"/>
  <c r="D19" i="6"/>
  <c r="F19" i="6" s="1"/>
  <c r="C406" i="8"/>
  <c r="C406" i="7"/>
  <c r="C38" i="6"/>
  <c r="G233" i="8" l="1"/>
  <c r="D233" i="7"/>
  <c r="F233" i="7" s="1"/>
  <c r="G19" i="6"/>
  <c r="E234" i="8"/>
  <c r="C407" i="8"/>
  <c r="C407" i="7"/>
  <c r="C39" i="6"/>
  <c r="E20" i="6"/>
  <c r="D234" i="8" l="1"/>
  <c r="F234" i="8" s="1"/>
  <c r="G233" i="7"/>
  <c r="E234" i="7" s="1"/>
  <c r="D20" i="6"/>
  <c r="F20" i="6" s="1"/>
  <c r="C408" i="8"/>
  <c r="G234" i="8"/>
  <c r="C408" i="7"/>
  <c r="C40" i="6"/>
  <c r="G20" i="6"/>
  <c r="D234" i="7" l="1"/>
  <c r="F234" i="7" s="1"/>
  <c r="C409" i="8"/>
  <c r="E235" i="8"/>
  <c r="C409" i="7"/>
  <c r="C41" i="6"/>
  <c r="E21" i="6"/>
  <c r="D21" i="6" s="1"/>
  <c r="D235" i="8" l="1"/>
  <c r="F235" i="8" s="1"/>
  <c r="G234" i="7"/>
  <c r="E235" i="7" s="1"/>
  <c r="C410" i="8"/>
  <c r="C410" i="7"/>
  <c r="C42" i="6"/>
  <c r="G21" i="6"/>
  <c r="F21" i="6"/>
  <c r="G235" i="8" l="1"/>
  <c r="E236" i="8" s="1"/>
  <c r="D235" i="7"/>
  <c r="F235" i="7" s="1"/>
  <c r="C411" i="8"/>
  <c r="C411" i="7"/>
  <c r="C43" i="6"/>
  <c r="E22" i="6"/>
  <c r="D22" i="6" s="1"/>
  <c r="D236" i="8" l="1"/>
  <c r="F236" i="8" s="1"/>
  <c r="G235" i="7"/>
  <c r="C412" i="8"/>
  <c r="C412" i="7"/>
  <c r="E236" i="7"/>
  <c r="C44" i="6"/>
  <c r="G22" i="6"/>
  <c r="F22" i="6"/>
  <c r="G236" i="8" l="1"/>
  <c r="E237" i="8" s="1"/>
  <c r="D236" i="7"/>
  <c r="F236" i="7" s="1"/>
  <c r="C413" i="8"/>
  <c r="C413" i="7"/>
  <c r="C45" i="6"/>
  <c r="E23" i="6"/>
  <c r="D23" i="6" s="1"/>
  <c r="D237" i="8" l="1"/>
  <c r="G237" i="8" s="1"/>
  <c r="E238" i="8" s="1"/>
  <c r="G236" i="7"/>
  <c r="E237" i="7" s="1"/>
  <c r="C414" i="8"/>
  <c r="C414" i="7"/>
  <c r="C46" i="6"/>
  <c r="G23" i="6"/>
  <c r="F23" i="6"/>
  <c r="D238" i="8" l="1"/>
  <c r="F238" i="8" s="1"/>
  <c r="F237" i="8"/>
  <c r="D237" i="7"/>
  <c r="F237" i="7" s="1"/>
  <c r="C415" i="8"/>
  <c r="C415" i="7"/>
  <c r="C47" i="6"/>
  <c r="E24" i="6"/>
  <c r="D24" i="6" s="1"/>
  <c r="G238" i="8" l="1"/>
  <c r="E239" i="8" s="1"/>
  <c r="G237" i="7"/>
  <c r="C416" i="8"/>
  <c r="E238" i="7"/>
  <c r="C416" i="7"/>
  <c r="C48" i="6"/>
  <c r="G24" i="6"/>
  <c r="F24" i="6"/>
  <c r="D239" i="8" l="1"/>
  <c r="G239" i="8" s="1"/>
  <c r="E240" i="8" s="1"/>
  <c r="D238" i="7"/>
  <c r="F238" i="7" s="1"/>
  <c r="C417" i="8"/>
  <c r="C417" i="7"/>
  <c r="C49" i="6"/>
  <c r="E25" i="6"/>
  <c r="D240" i="8" l="1"/>
  <c r="F240" i="8" s="1"/>
  <c r="F239" i="8"/>
  <c r="G240" i="8"/>
  <c r="E241" i="8" s="1"/>
  <c r="G238" i="7"/>
  <c r="E239" i="7" s="1"/>
  <c r="D33" i="1"/>
  <c r="D25" i="6"/>
  <c r="F25" i="6" s="1"/>
  <c r="D41" i="1" s="1"/>
  <c r="C418" i="8"/>
  <c r="C418" i="7"/>
  <c r="C50" i="6"/>
  <c r="G25" i="6" l="1"/>
  <c r="D241" i="8"/>
  <c r="F241" i="8" s="1"/>
  <c r="D239" i="7"/>
  <c r="F239" i="7" s="1"/>
  <c r="C419" i="8"/>
  <c r="C419" i="7"/>
  <c r="C51" i="6"/>
  <c r="D44" i="1"/>
  <c r="E26" i="6"/>
  <c r="D26" i="6" s="1"/>
  <c r="G241" i="8" l="1"/>
  <c r="G239" i="7"/>
  <c r="E240" i="7" s="1"/>
  <c r="D240" i="7"/>
  <c r="C420" i="8"/>
  <c r="E242" i="8"/>
  <c r="C420" i="7"/>
  <c r="F26" i="6"/>
  <c r="C52" i="6"/>
  <c r="G26" i="6"/>
  <c r="F240" i="7" l="1"/>
  <c r="D242" i="8"/>
  <c r="F242" i="8" s="1"/>
  <c r="G240" i="7"/>
  <c r="E241" i="7" s="1"/>
  <c r="G242" i="8"/>
  <c r="C421" i="8"/>
  <c r="C421" i="7"/>
  <c r="C53" i="6"/>
  <c r="E27" i="6"/>
  <c r="D27" i="6" s="1"/>
  <c r="D241" i="7" l="1"/>
  <c r="F241" i="7" s="1"/>
  <c r="C422" i="8"/>
  <c r="E243" i="8"/>
  <c r="C422" i="7"/>
  <c r="C54" i="6"/>
  <c r="G27" i="6"/>
  <c r="F27" i="6"/>
  <c r="G241" i="7" l="1"/>
  <c r="E242" i="7" s="1"/>
  <c r="D243" i="8"/>
  <c r="F243" i="8" s="1"/>
  <c r="C423" i="8"/>
  <c r="C423" i="7"/>
  <c r="C55" i="6"/>
  <c r="E28" i="6"/>
  <c r="D28" i="6" s="1"/>
  <c r="G243" i="8" l="1"/>
  <c r="D242" i="7"/>
  <c r="F242" i="7" s="1"/>
  <c r="C424" i="8"/>
  <c r="E244" i="8"/>
  <c r="C424" i="7"/>
  <c r="G242" i="7"/>
  <c r="C56" i="6"/>
  <c r="G28" i="6"/>
  <c r="F28" i="6"/>
  <c r="D244" i="8" l="1"/>
  <c r="F244" i="8" s="1"/>
  <c r="C425" i="8"/>
  <c r="E243" i="7"/>
  <c r="C425" i="7"/>
  <c r="C57" i="6"/>
  <c r="E29" i="6"/>
  <c r="D29" i="6" s="1"/>
  <c r="G244" i="8" l="1"/>
  <c r="D243" i="7"/>
  <c r="F243" i="7" s="1"/>
  <c r="C426" i="8"/>
  <c r="E245" i="8"/>
  <c r="C426" i="7"/>
  <c r="C58" i="6"/>
  <c r="G29" i="6"/>
  <c r="F29" i="6"/>
  <c r="D245" i="8" l="1"/>
  <c r="G245" i="8" s="1"/>
  <c r="E246" i="8" s="1"/>
  <c r="G243" i="7"/>
  <c r="E244" i="7" s="1"/>
  <c r="C427" i="8"/>
  <c r="C427" i="7"/>
  <c r="C59" i="6"/>
  <c r="E30" i="6"/>
  <c r="D30" i="6" s="1"/>
  <c r="D246" i="8" l="1"/>
  <c r="F246" i="8" s="1"/>
  <c r="F245" i="8"/>
  <c r="D244" i="7"/>
  <c r="F244" i="7" s="1"/>
  <c r="C428" i="8"/>
  <c r="C428" i="7"/>
  <c r="C60" i="6"/>
  <c r="G30" i="6"/>
  <c r="F30" i="6"/>
  <c r="G244" i="7" l="1"/>
  <c r="E245" i="7" s="1"/>
  <c r="G246" i="8"/>
  <c r="E247" i="8" s="1"/>
  <c r="C429" i="8"/>
  <c r="C429" i="7"/>
  <c r="C61" i="6"/>
  <c r="E31" i="6"/>
  <c r="D31" i="6" s="1"/>
  <c r="D247" i="8" l="1"/>
  <c r="G247" i="8" s="1"/>
  <c r="D245" i="7"/>
  <c r="F245" i="7" s="1"/>
  <c r="C430" i="8"/>
  <c r="E248" i="8"/>
  <c r="C430" i="7"/>
  <c r="C62" i="6"/>
  <c r="G31" i="6"/>
  <c r="F31" i="6"/>
  <c r="G245" i="7" l="1"/>
  <c r="D248" i="8"/>
  <c r="F248" i="8" s="1"/>
  <c r="F247" i="8"/>
  <c r="C431" i="8"/>
  <c r="C431" i="7"/>
  <c r="E246" i="7"/>
  <c r="C63" i="6"/>
  <c r="E32" i="6"/>
  <c r="G248" i="8" l="1"/>
  <c r="E249" i="8" s="1"/>
  <c r="D249" i="8"/>
  <c r="F249" i="8" s="1"/>
  <c r="D246" i="7"/>
  <c r="F246" i="7" s="1"/>
  <c r="D32" i="6"/>
  <c r="F32" i="6" s="1"/>
  <c r="C432" i="8"/>
  <c r="C432" i="7"/>
  <c r="C64" i="6"/>
  <c r="G249" i="8" l="1"/>
  <c r="G32" i="6"/>
  <c r="E33" i="6" s="1"/>
  <c r="G246" i="7"/>
  <c r="C433" i="8"/>
  <c r="E250" i="8"/>
  <c r="C433" i="7"/>
  <c r="E247" i="7"/>
  <c r="C65" i="6"/>
  <c r="D250" i="8" l="1"/>
  <c r="F250" i="8" s="1"/>
  <c r="D247" i="7"/>
  <c r="F247" i="7" s="1"/>
  <c r="D33" i="6"/>
  <c r="G33" i="6" s="1"/>
  <c r="C434" i="8"/>
  <c r="G250" i="8"/>
  <c r="G247" i="7"/>
  <c r="C434" i="7"/>
  <c r="C66" i="6"/>
  <c r="F33" i="6" l="1"/>
  <c r="E251" i="8"/>
  <c r="C435" i="8"/>
  <c r="C435" i="7"/>
  <c r="E248" i="7"/>
  <c r="C67" i="6"/>
  <c r="E34" i="6"/>
  <c r="D251" i="8" l="1"/>
  <c r="F251" i="8" s="1"/>
  <c r="D248" i="7"/>
  <c r="F248" i="7" s="1"/>
  <c r="D34" i="6"/>
  <c r="F34" i="6" s="1"/>
  <c r="C436" i="8"/>
  <c r="G251" i="8"/>
  <c r="C436" i="7"/>
  <c r="C68" i="6"/>
  <c r="G34" i="6" l="1"/>
  <c r="G248" i="7"/>
  <c r="E252" i="8"/>
  <c r="C437" i="8"/>
  <c r="C437" i="7"/>
  <c r="E249" i="7"/>
  <c r="C69" i="6"/>
  <c r="E35" i="6"/>
  <c r="D252" i="8" l="1"/>
  <c r="F252" i="8" s="1"/>
  <c r="D249" i="7"/>
  <c r="F249" i="7" s="1"/>
  <c r="D35" i="6"/>
  <c r="F35" i="6" s="1"/>
  <c r="C438" i="8"/>
  <c r="G252" i="8"/>
  <c r="C438" i="7"/>
  <c r="C70" i="6"/>
  <c r="G35" i="6" l="1"/>
  <c r="G249" i="7"/>
  <c r="E253" i="8"/>
  <c r="C439" i="8"/>
  <c r="C439" i="7"/>
  <c r="E250" i="7"/>
  <c r="C71" i="6"/>
  <c r="E36" i="6"/>
  <c r="D253" i="8" l="1"/>
  <c r="G253" i="8" s="1"/>
  <c r="E254" i="8" s="1"/>
  <c r="D250" i="7"/>
  <c r="F250" i="7" s="1"/>
  <c r="D36" i="6"/>
  <c r="F36" i="6" s="1"/>
  <c r="C440" i="8"/>
  <c r="C440" i="7"/>
  <c r="C72" i="6"/>
  <c r="G250" i="7" l="1"/>
  <c r="D254" i="8"/>
  <c r="F254" i="8" s="1"/>
  <c r="F253" i="8"/>
  <c r="G36" i="6"/>
  <c r="E37" i="6" s="1"/>
  <c r="C441" i="8"/>
  <c r="G254" i="8"/>
  <c r="C441" i="7"/>
  <c r="E251" i="7"/>
  <c r="C73" i="6"/>
  <c r="D251" i="7" l="1"/>
  <c r="F251" i="7" s="1"/>
  <c r="E33" i="1"/>
  <c r="D37" i="6"/>
  <c r="F37" i="6" s="1"/>
  <c r="E41" i="1" s="1"/>
  <c r="C442" i="8"/>
  <c r="E255" i="8"/>
  <c r="C442" i="7"/>
  <c r="G251" i="7"/>
  <c r="C74" i="6"/>
  <c r="G37" i="6" l="1"/>
  <c r="E38" i="6" s="1"/>
  <c r="D38" i="6" s="1"/>
  <c r="D255" i="8"/>
  <c r="F255" i="8" s="1"/>
  <c r="C443" i="8"/>
  <c r="E252" i="7"/>
  <c r="C443" i="7"/>
  <c r="C75" i="6"/>
  <c r="E44" i="1"/>
  <c r="G255" i="8" l="1"/>
  <c r="E256" i="8" s="1"/>
  <c r="D256" i="8"/>
  <c r="G256" i="8" s="1"/>
  <c r="E257" i="8" s="1"/>
  <c r="D252" i="7"/>
  <c r="F252" i="7" s="1"/>
  <c r="C444" i="8"/>
  <c r="C444" i="7"/>
  <c r="C76" i="6"/>
  <c r="G38" i="6"/>
  <c r="F38" i="6"/>
  <c r="G252" i="7" l="1"/>
  <c r="D257" i="8"/>
  <c r="F257" i="8" s="1"/>
  <c r="F256" i="8"/>
  <c r="C445" i="8"/>
  <c r="E253" i="7"/>
  <c r="C445" i="7"/>
  <c r="C77" i="6"/>
  <c r="E39" i="6"/>
  <c r="D39" i="6" s="1"/>
  <c r="G257" i="8" l="1"/>
  <c r="E258" i="8" s="1"/>
  <c r="D253" i="7"/>
  <c r="F253" i="7" s="1"/>
  <c r="C446" i="8"/>
  <c r="C446" i="7"/>
  <c r="C78" i="6"/>
  <c r="G39" i="6"/>
  <c r="F39" i="6"/>
  <c r="D258" i="8" l="1"/>
  <c r="G258" i="8" s="1"/>
  <c r="E259" i="8" s="1"/>
  <c r="G253" i="7"/>
  <c r="C447" i="8"/>
  <c r="E254" i="7"/>
  <c r="C447" i="7"/>
  <c r="C79" i="6"/>
  <c r="E40" i="6"/>
  <c r="D40" i="6" s="1"/>
  <c r="D259" i="8" l="1"/>
  <c r="F259" i="8" s="1"/>
  <c r="F258" i="8"/>
  <c r="D254" i="7"/>
  <c r="F254" i="7" s="1"/>
  <c r="G254" i="7"/>
  <c r="E255" i="7" s="1"/>
  <c r="C448" i="8"/>
  <c r="C448" i="7"/>
  <c r="C80" i="6"/>
  <c r="G40" i="6"/>
  <c r="F40" i="6"/>
  <c r="G259" i="8" l="1"/>
  <c r="E260" i="8" s="1"/>
  <c r="D255" i="7"/>
  <c r="F255" i="7" s="1"/>
  <c r="C449" i="8"/>
  <c r="G255" i="7"/>
  <c r="C449" i="7"/>
  <c r="C81" i="6"/>
  <c r="E41" i="6"/>
  <c r="D41" i="6" s="1"/>
  <c r="D260" i="8" l="1"/>
  <c r="F260" i="8" s="1"/>
  <c r="C450" i="8"/>
  <c r="C450" i="7"/>
  <c r="E256" i="7"/>
  <c r="C82" i="6"/>
  <c r="G41" i="6"/>
  <c r="F41" i="6"/>
  <c r="G260" i="8" l="1"/>
  <c r="D256" i="7"/>
  <c r="F256" i="7" s="1"/>
  <c r="C451" i="8"/>
  <c r="G256" i="7"/>
  <c r="C451" i="7"/>
  <c r="C83" i="6"/>
  <c r="E42" i="6"/>
  <c r="D42" i="6" s="1"/>
  <c r="E261" i="8" l="1"/>
  <c r="C452" i="8"/>
  <c r="C452" i="7"/>
  <c r="E257" i="7"/>
  <c r="C84" i="6"/>
  <c r="G42" i="6"/>
  <c r="F42" i="6"/>
  <c r="D261" i="8" l="1"/>
  <c r="G261" i="8" s="1"/>
  <c r="D257" i="7"/>
  <c r="G257" i="7" s="1"/>
  <c r="E258" i="7" s="1"/>
  <c r="C453" i="8"/>
  <c r="C453" i="7"/>
  <c r="C85" i="6"/>
  <c r="E43" i="6"/>
  <c r="E262" i="8" l="1"/>
  <c r="F261" i="8"/>
  <c r="D258" i="7"/>
  <c r="F258" i="7" s="1"/>
  <c r="F257" i="7"/>
  <c r="D43" i="6"/>
  <c r="F43" i="6" s="1"/>
  <c r="C454" i="8"/>
  <c r="C454" i="7"/>
  <c r="C86" i="6"/>
  <c r="G258" i="7" l="1"/>
  <c r="G43" i="6"/>
  <c r="E44" i="6" s="1"/>
  <c r="D262" i="8"/>
  <c r="G262" i="8" s="1"/>
  <c r="C455" i="8"/>
  <c r="E259" i="7"/>
  <c r="C455" i="7"/>
  <c r="C87" i="6"/>
  <c r="E263" i="8" l="1"/>
  <c r="F262" i="8"/>
  <c r="D259" i="7"/>
  <c r="F259" i="7" s="1"/>
  <c r="D44" i="6"/>
  <c r="F44" i="6" s="1"/>
  <c r="C456" i="8"/>
  <c r="C456" i="7"/>
  <c r="C88" i="6"/>
  <c r="G44" i="6" l="1"/>
  <c r="E45" i="6" s="1"/>
  <c r="D263" i="8"/>
  <c r="G263" i="8" s="1"/>
  <c r="G259" i="7"/>
  <c r="E260" i="7" s="1"/>
  <c r="C457" i="8"/>
  <c r="C457" i="7"/>
  <c r="C89" i="6"/>
  <c r="E264" i="8" l="1"/>
  <c r="F263" i="8"/>
  <c r="D260" i="7"/>
  <c r="F260" i="7" s="1"/>
  <c r="D45" i="6"/>
  <c r="F45" i="6" s="1"/>
  <c r="C458" i="8"/>
  <c r="C458" i="7"/>
  <c r="C90" i="6"/>
  <c r="G45" i="6"/>
  <c r="D264" i="8" l="1"/>
  <c r="G264" i="8" s="1"/>
  <c r="G260" i="7"/>
  <c r="E261" i="7" s="1"/>
  <c r="D261" i="7"/>
  <c r="F261" i="7" s="1"/>
  <c r="C459" i="8"/>
  <c r="C459" i="7"/>
  <c r="C91" i="6"/>
  <c r="E46" i="6"/>
  <c r="G261" i="7" l="1"/>
  <c r="E265" i="8"/>
  <c r="F264" i="8"/>
  <c r="D46" i="6"/>
  <c r="F46" i="6" s="1"/>
  <c r="C460" i="8"/>
  <c r="C460" i="7"/>
  <c r="E262" i="7"/>
  <c r="C92" i="6"/>
  <c r="D265" i="8" l="1"/>
  <c r="G265" i="8" s="1"/>
  <c r="D262" i="7"/>
  <c r="F262" i="7" s="1"/>
  <c r="G46" i="6"/>
  <c r="C461" i="8"/>
  <c r="C461" i="7"/>
  <c r="C93" i="6"/>
  <c r="E47" i="6"/>
  <c r="G262" i="7" l="1"/>
  <c r="E266" i="8"/>
  <c r="F265" i="8"/>
  <c r="D47" i="6"/>
  <c r="F47" i="6" s="1"/>
  <c r="C462" i="8"/>
  <c r="C462" i="7"/>
  <c r="E263" i="7"/>
  <c r="C94" i="6"/>
  <c r="G47" i="6" l="1"/>
  <c r="E48" i="6" s="1"/>
  <c r="D266" i="8"/>
  <c r="G266" i="8" s="1"/>
  <c r="D263" i="7"/>
  <c r="F263" i="7" s="1"/>
  <c r="C463" i="8"/>
  <c r="C463" i="7"/>
  <c r="C95" i="6"/>
  <c r="G263" i="7" l="1"/>
  <c r="E267" i="8"/>
  <c r="F266" i="8"/>
  <c r="D48" i="6"/>
  <c r="F48" i="6" s="1"/>
  <c r="C464" i="8"/>
  <c r="E264" i="7"/>
  <c r="C464" i="7"/>
  <c r="C96" i="6"/>
  <c r="D267" i="8" l="1"/>
  <c r="G267" i="8" s="1"/>
  <c r="D264" i="7"/>
  <c r="F264" i="7" s="1"/>
  <c r="G48" i="6"/>
  <c r="G264" i="7"/>
  <c r="E265" i="7" s="1"/>
  <c r="C465" i="8"/>
  <c r="C465" i="7"/>
  <c r="C97" i="6"/>
  <c r="E49" i="6"/>
  <c r="E268" i="8" l="1"/>
  <c r="F267" i="8"/>
  <c r="D265" i="7"/>
  <c r="F265" i="7" s="1"/>
  <c r="F33" i="1"/>
  <c r="D49" i="6"/>
  <c r="F49" i="6" s="1"/>
  <c r="F41" i="1" s="1"/>
  <c r="C466" i="8"/>
  <c r="C466" i="7"/>
  <c r="C98" i="6"/>
  <c r="G265" i="7" l="1"/>
  <c r="E266" i="7" s="1"/>
  <c r="D268" i="8"/>
  <c r="G268" i="8" s="1"/>
  <c r="D266" i="7"/>
  <c r="F266" i="7" s="1"/>
  <c r="G49" i="6"/>
  <c r="C467" i="8"/>
  <c r="C467" i="7"/>
  <c r="C99" i="6"/>
  <c r="E50" i="6"/>
  <c r="D50" i="6" s="1"/>
  <c r="F44" i="1"/>
  <c r="E269" i="8" l="1"/>
  <c r="F268" i="8"/>
  <c r="G266" i="7"/>
  <c r="E267" i="7" s="1"/>
  <c r="C468" i="8"/>
  <c r="C468" i="7"/>
  <c r="C100" i="6"/>
  <c r="G50" i="6"/>
  <c r="F50" i="6"/>
  <c r="D269" i="8" l="1"/>
  <c r="G269" i="8" s="1"/>
  <c r="D267" i="7"/>
  <c r="F267" i="7" s="1"/>
  <c r="C469" i="8"/>
  <c r="C469" i="7"/>
  <c r="C101" i="6"/>
  <c r="E51" i="6"/>
  <c r="D51" i="6" s="1"/>
  <c r="G267" i="7" l="1"/>
  <c r="E270" i="8"/>
  <c r="F269" i="8"/>
  <c r="C470" i="8"/>
  <c r="E268" i="7"/>
  <c r="C470" i="7"/>
  <c r="C102" i="6"/>
  <c r="G51" i="6"/>
  <c r="F51" i="6"/>
  <c r="D270" i="8" l="1"/>
  <c r="G270" i="8" s="1"/>
  <c r="D268" i="7"/>
  <c r="G268" i="7" s="1"/>
  <c r="E269" i="7" s="1"/>
  <c r="C471" i="8"/>
  <c r="C471" i="7"/>
  <c r="C103" i="6"/>
  <c r="E52" i="6"/>
  <c r="D52" i="6" s="1"/>
  <c r="E271" i="8" l="1"/>
  <c r="F270" i="8"/>
  <c r="D269" i="7"/>
  <c r="F269" i="7" s="1"/>
  <c r="F268" i="7"/>
  <c r="C472" i="8"/>
  <c r="C472" i="7"/>
  <c r="C104" i="6"/>
  <c r="G52" i="6"/>
  <c r="F52" i="6"/>
  <c r="G269" i="7" l="1"/>
  <c r="D271" i="8"/>
  <c r="G271" i="8" s="1"/>
  <c r="C473" i="8"/>
  <c r="C473" i="7"/>
  <c r="E270" i="7"/>
  <c r="C105" i="6"/>
  <c r="E53" i="6"/>
  <c r="D53" i="6" s="1"/>
  <c r="F271" i="8" l="1"/>
  <c r="E272" i="8"/>
  <c r="D270" i="7"/>
  <c r="F270" i="7" s="1"/>
  <c r="C474" i="8"/>
  <c r="C474" i="7"/>
  <c r="C106" i="6"/>
  <c r="G53" i="6"/>
  <c r="F53" i="6"/>
  <c r="G270" i="7" l="1"/>
  <c r="D272" i="8"/>
  <c r="G272" i="8" s="1"/>
  <c r="C475" i="8"/>
  <c r="C475" i="7"/>
  <c r="E271" i="7"/>
  <c r="C107" i="6"/>
  <c r="E54" i="6"/>
  <c r="D54" i="6" s="1"/>
  <c r="E273" i="8" l="1"/>
  <c r="F272" i="8"/>
  <c r="D271" i="7"/>
  <c r="F271" i="7" s="1"/>
  <c r="C476" i="8"/>
  <c r="C476" i="7"/>
  <c r="C108" i="6"/>
  <c r="G54" i="6"/>
  <c r="F54" i="6"/>
  <c r="D273" i="8" l="1"/>
  <c r="G273" i="8" s="1"/>
  <c r="G271" i="7"/>
  <c r="E272" i="7" s="1"/>
  <c r="C477" i="8"/>
  <c r="C477" i="7"/>
  <c r="C109" i="6"/>
  <c r="E55" i="6"/>
  <c r="E274" i="8" l="1"/>
  <c r="F273" i="8"/>
  <c r="D272" i="7"/>
  <c r="F272" i="7" s="1"/>
  <c r="D55" i="6"/>
  <c r="F55" i="6" s="1"/>
  <c r="C478" i="8"/>
  <c r="C478" i="7"/>
  <c r="C110" i="6"/>
  <c r="G55" i="6" l="1"/>
  <c r="G272" i="7"/>
  <c r="D274" i="8"/>
  <c r="G274" i="8" s="1"/>
  <c r="C479" i="8"/>
  <c r="C479" i="7"/>
  <c r="E273" i="7"/>
  <c r="C111" i="6"/>
  <c r="E56" i="6"/>
  <c r="E275" i="8" l="1"/>
  <c r="F274" i="8"/>
  <c r="D273" i="7"/>
  <c r="F273" i="7" s="1"/>
  <c r="D56" i="6"/>
  <c r="F56" i="6" s="1"/>
  <c r="C480" i="8"/>
  <c r="C480" i="7"/>
  <c r="C112" i="6"/>
  <c r="G56" i="6" l="1"/>
  <c r="G273" i="7"/>
  <c r="E274" i="7" s="1"/>
  <c r="D275" i="8"/>
  <c r="G275" i="8" s="1"/>
  <c r="C481" i="8"/>
  <c r="C481" i="7"/>
  <c r="C113" i="6"/>
  <c r="E57" i="6"/>
  <c r="E276" i="8" l="1"/>
  <c r="F275" i="8"/>
  <c r="D274" i="7"/>
  <c r="F274" i="7" s="1"/>
  <c r="D57" i="6"/>
  <c r="F57" i="6" s="1"/>
  <c r="C114" i="6"/>
  <c r="G57" i="6" l="1"/>
  <c r="D276" i="8"/>
  <c r="G276" i="8" s="1"/>
  <c r="G274" i="7"/>
  <c r="E275" i="7" s="1"/>
  <c r="C115" i="6"/>
  <c r="E58" i="6"/>
  <c r="E277" i="8" l="1"/>
  <c r="F276" i="8"/>
  <c r="D275" i="7"/>
  <c r="G275" i="7" s="1"/>
  <c r="E276" i="7" s="1"/>
  <c r="D58" i="6"/>
  <c r="F58" i="6" s="1"/>
  <c r="C116" i="6"/>
  <c r="G58" i="6" l="1"/>
  <c r="D277" i="8"/>
  <c r="G277" i="8" s="1"/>
  <c r="D276" i="7"/>
  <c r="F276" i="7" s="1"/>
  <c r="F275" i="7"/>
  <c r="C117" i="6"/>
  <c r="E59" i="6"/>
  <c r="E278" i="8" l="1"/>
  <c r="F277" i="8"/>
  <c r="G276" i="7"/>
  <c r="E277" i="7" s="1"/>
  <c r="D59" i="6"/>
  <c r="F59" i="6" s="1"/>
  <c r="C118" i="6"/>
  <c r="G59" i="6" l="1"/>
  <c r="D278" i="8"/>
  <c r="G278" i="8" s="1"/>
  <c r="D277" i="7"/>
  <c r="F277" i="7" s="1"/>
  <c r="C119" i="6"/>
  <c r="E60" i="6"/>
  <c r="G277" i="7" l="1"/>
  <c r="E279" i="8"/>
  <c r="F278" i="8"/>
  <c r="D60" i="6"/>
  <c r="F60" i="6" s="1"/>
  <c r="E278" i="7"/>
  <c r="C120" i="6"/>
  <c r="G60" i="6" l="1"/>
  <c r="D279" i="8"/>
  <c r="G279" i="8" s="1"/>
  <c r="D278" i="7"/>
  <c r="F278" i="7" s="1"/>
  <c r="G278" i="7"/>
  <c r="E279" i="7" s="1"/>
  <c r="C121" i="6"/>
  <c r="E61" i="6"/>
  <c r="E280" i="8" l="1"/>
  <c r="F279" i="8"/>
  <c r="D279" i="7"/>
  <c r="F279" i="7" s="1"/>
  <c r="G33" i="1"/>
  <c r="D61" i="6"/>
  <c r="F61" i="6" s="1"/>
  <c r="G41" i="1" s="1"/>
  <c r="C122" i="6"/>
  <c r="D122" i="6" s="1"/>
  <c r="G61" i="6" l="1"/>
  <c r="G279" i="7"/>
  <c r="D280" i="8"/>
  <c r="G280" i="8" s="1"/>
  <c r="E280" i="7"/>
  <c r="C123" i="6"/>
  <c r="D123" i="6" s="1"/>
  <c r="E62" i="6"/>
  <c r="D62" i="6" s="1"/>
  <c r="G44" i="1"/>
  <c r="E281" i="8" l="1"/>
  <c r="F280" i="8"/>
  <c r="D280" i="7"/>
  <c r="F280" i="7" s="1"/>
  <c r="C124" i="6"/>
  <c r="D124" i="6" s="1"/>
  <c r="G62" i="6"/>
  <c r="F62" i="6"/>
  <c r="G280" i="7" l="1"/>
  <c r="E281" i="7" s="1"/>
  <c r="D281" i="8"/>
  <c r="G281" i="8" s="1"/>
  <c r="C125" i="6"/>
  <c r="D125" i="6" s="1"/>
  <c r="E63" i="6"/>
  <c r="D63" i="6" s="1"/>
  <c r="E282" i="8" l="1"/>
  <c r="F281" i="8"/>
  <c r="D281" i="7"/>
  <c r="F281" i="7" s="1"/>
  <c r="C126" i="6"/>
  <c r="D126" i="6" s="1"/>
  <c r="G63" i="6"/>
  <c r="F63" i="6"/>
  <c r="G281" i="7" l="1"/>
  <c r="E282" i="7" s="1"/>
  <c r="D282" i="8"/>
  <c r="G282" i="8" s="1"/>
  <c r="D282" i="7"/>
  <c r="F282" i="7" s="1"/>
  <c r="C127" i="6"/>
  <c r="D127" i="6" s="1"/>
  <c r="E64" i="6"/>
  <c r="D64" i="6" s="1"/>
  <c r="G282" i="7" l="1"/>
  <c r="E283" i="8"/>
  <c r="F282" i="8"/>
  <c r="E283" i="7"/>
  <c r="C128" i="6"/>
  <c r="D128" i="6" s="1"/>
  <c r="G64" i="6"/>
  <c r="F64" i="6"/>
  <c r="D283" i="8" l="1"/>
  <c r="G283" i="8" s="1"/>
  <c r="D283" i="7"/>
  <c r="F283" i="7" s="1"/>
  <c r="C129" i="6"/>
  <c r="D129" i="6" s="1"/>
  <c r="E65" i="6"/>
  <c r="D65" i="6" s="1"/>
  <c r="G283" i="7" l="1"/>
  <c r="E284" i="8"/>
  <c r="F283" i="8"/>
  <c r="E284" i="7"/>
  <c r="C130" i="6"/>
  <c r="D130" i="6" s="1"/>
  <c r="G65" i="6"/>
  <c r="F65" i="6"/>
  <c r="D284" i="8" l="1"/>
  <c r="G284" i="8" s="1"/>
  <c r="D284" i="7"/>
  <c r="G284" i="7" s="1"/>
  <c r="E285" i="7"/>
  <c r="C131" i="6"/>
  <c r="D131" i="6" s="1"/>
  <c r="E66" i="6"/>
  <c r="D66" i="6" s="1"/>
  <c r="E285" i="8" l="1"/>
  <c r="F284" i="8"/>
  <c r="D285" i="7"/>
  <c r="F285" i="7" s="1"/>
  <c r="F284" i="7"/>
  <c r="C132" i="6"/>
  <c r="D132" i="6" s="1"/>
  <c r="G66" i="6"/>
  <c r="F66" i="6"/>
  <c r="D285" i="8" l="1"/>
  <c r="G285" i="8" s="1"/>
  <c r="G285" i="7"/>
  <c r="E286" i="7"/>
  <c r="C133" i="6"/>
  <c r="D133" i="6" s="1"/>
  <c r="E67" i="6"/>
  <c r="E286" i="8" l="1"/>
  <c r="F285" i="8"/>
  <c r="D286" i="7"/>
  <c r="F286" i="7" s="1"/>
  <c r="D67" i="6"/>
  <c r="F67" i="6" s="1"/>
  <c r="C134" i="6"/>
  <c r="D134" i="6" s="1"/>
  <c r="G67" i="6" l="1"/>
  <c r="D286" i="8"/>
  <c r="G286" i="8" s="1"/>
  <c r="G286" i="7"/>
  <c r="E287" i="7" s="1"/>
  <c r="C135" i="6"/>
  <c r="D135" i="6" s="1"/>
  <c r="E68" i="6"/>
  <c r="E287" i="8" l="1"/>
  <c r="F286" i="8"/>
  <c r="D287" i="7"/>
  <c r="F287" i="7" s="1"/>
  <c r="D68" i="6"/>
  <c r="F68" i="6" s="1"/>
  <c r="C136" i="6"/>
  <c r="D136" i="6" s="1"/>
  <c r="G68" i="6" l="1"/>
  <c r="D287" i="8"/>
  <c r="G287" i="8" s="1"/>
  <c r="G287" i="7"/>
  <c r="E288" i="7"/>
  <c r="C137" i="6"/>
  <c r="D137" i="6" s="1"/>
  <c r="E69" i="6"/>
  <c r="E288" i="8" l="1"/>
  <c r="F287" i="8"/>
  <c r="D288" i="7"/>
  <c r="F288" i="7" s="1"/>
  <c r="D69" i="6"/>
  <c r="F69" i="6" s="1"/>
  <c r="C138" i="6"/>
  <c r="D138" i="6" s="1"/>
  <c r="G69" i="6" l="1"/>
  <c r="G288" i="7"/>
  <c r="E289" i="7" s="1"/>
  <c r="D288" i="8"/>
  <c r="G288" i="8" s="1"/>
  <c r="C139" i="6"/>
  <c r="D139" i="6" s="1"/>
  <c r="E70" i="6"/>
  <c r="E289" i="8" l="1"/>
  <c r="F288" i="8"/>
  <c r="D289" i="7"/>
  <c r="F289" i="7" s="1"/>
  <c r="D70" i="6"/>
  <c r="F70" i="6" s="1"/>
  <c r="C140" i="6"/>
  <c r="D140" i="6" s="1"/>
  <c r="G70" i="6" l="1"/>
  <c r="G289" i="7"/>
  <c r="D289" i="8"/>
  <c r="G289" i="8" s="1"/>
  <c r="E290" i="7"/>
  <c r="C141" i="6"/>
  <c r="D141" i="6" s="1"/>
  <c r="E71" i="6"/>
  <c r="E290" i="8" l="1"/>
  <c r="F289" i="8"/>
  <c r="D290" i="7"/>
  <c r="F290" i="7" s="1"/>
  <c r="D71" i="6"/>
  <c r="F71" i="6" s="1"/>
  <c r="C142" i="6"/>
  <c r="D142" i="6" s="1"/>
  <c r="G71" i="6" l="1"/>
  <c r="D290" i="8"/>
  <c r="G290" i="8" s="1"/>
  <c r="G290" i="7"/>
  <c r="E291" i="7"/>
  <c r="C143" i="6"/>
  <c r="D143" i="6" s="1"/>
  <c r="E72" i="6"/>
  <c r="E291" i="8" l="1"/>
  <c r="F290" i="8"/>
  <c r="D291" i="7"/>
  <c r="F291" i="7" s="1"/>
  <c r="D72" i="6"/>
  <c r="F72" i="6" s="1"/>
  <c r="C144" i="6"/>
  <c r="D144" i="6" s="1"/>
  <c r="G72" i="6" l="1"/>
  <c r="D291" i="8"/>
  <c r="G291" i="8" s="1"/>
  <c r="G291" i="7"/>
  <c r="E292" i="7"/>
  <c r="C145" i="6"/>
  <c r="D145" i="6" s="1"/>
  <c r="E73" i="6"/>
  <c r="E292" i="8" l="1"/>
  <c r="F291" i="8"/>
  <c r="D292" i="7"/>
  <c r="F292" i="7" s="1"/>
  <c r="H33" i="1"/>
  <c r="D73" i="6"/>
  <c r="C146" i="6"/>
  <c r="D146" i="6" s="1"/>
  <c r="G73" i="6"/>
  <c r="F73" i="6"/>
  <c r="H41" i="1" s="1"/>
  <c r="D292" i="8" l="1"/>
  <c r="G292" i="8" s="1"/>
  <c r="G292" i="7"/>
  <c r="E293" i="7" s="1"/>
  <c r="C147" i="6"/>
  <c r="D147" i="6" s="1"/>
  <c r="E74" i="6"/>
  <c r="D74" i="6" s="1"/>
  <c r="H44" i="1"/>
  <c r="E293" i="8" l="1"/>
  <c r="F292" i="8"/>
  <c r="D293" i="7"/>
  <c r="G293" i="7" s="1"/>
  <c r="E294" i="7" s="1"/>
  <c r="C148" i="6"/>
  <c r="D148" i="6" s="1"/>
  <c r="G74" i="6"/>
  <c r="F74" i="6"/>
  <c r="D293" i="8" l="1"/>
  <c r="G293" i="8" s="1"/>
  <c r="D294" i="7"/>
  <c r="F294" i="7" s="1"/>
  <c r="F293" i="7"/>
  <c r="C149" i="6"/>
  <c r="D149" i="6" s="1"/>
  <c r="E75" i="6"/>
  <c r="D75" i="6" s="1"/>
  <c r="F293" i="8" l="1"/>
  <c r="E294" i="8"/>
  <c r="G294" i="7"/>
  <c r="E295" i="7"/>
  <c r="C150" i="6"/>
  <c r="D150" i="6" s="1"/>
  <c r="G75" i="6"/>
  <c r="F75" i="6"/>
  <c r="D294" i="8" l="1"/>
  <c r="G294" i="8" s="1"/>
  <c r="D295" i="7"/>
  <c r="G295" i="7" s="1"/>
  <c r="E296" i="7"/>
  <c r="C151" i="6"/>
  <c r="D151" i="6" s="1"/>
  <c r="E76" i="6"/>
  <c r="D76" i="6" s="1"/>
  <c r="E295" i="8" l="1"/>
  <c r="F294" i="8"/>
  <c r="D296" i="7"/>
  <c r="F296" i="7" s="1"/>
  <c r="F295" i="7"/>
  <c r="C152" i="6"/>
  <c r="D152" i="6" s="1"/>
  <c r="G76" i="6"/>
  <c r="F76" i="6"/>
  <c r="D295" i="8" l="1"/>
  <c r="G295" i="8" s="1"/>
  <c r="G296" i="7"/>
  <c r="E297" i="7"/>
  <c r="C153" i="6"/>
  <c r="D153" i="6" s="1"/>
  <c r="E77" i="6"/>
  <c r="D77" i="6" s="1"/>
  <c r="E296" i="8" l="1"/>
  <c r="F295" i="8"/>
  <c r="D297" i="7"/>
  <c r="F297" i="7" s="1"/>
  <c r="C154" i="6"/>
  <c r="D154" i="6" s="1"/>
  <c r="G77" i="6"/>
  <c r="F77" i="6"/>
  <c r="G297" i="7" l="1"/>
  <c r="D296" i="8"/>
  <c r="G296" i="8" s="1"/>
  <c r="E298" i="7"/>
  <c r="C155" i="6"/>
  <c r="D155" i="6" s="1"/>
  <c r="E78" i="6"/>
  <c r="D78" i="6" s="1"/>
  <c r="E297" i="8" l="1"/>
  <c r="F296" i="8"/>
  <c r="D298" i="7"/>
  <c r="F298" i="7" s="1"/>
  <c r="G298" i="7"/>
  <c r="E299" i="7" s="1"/>
  <c r="C156" i="6"/>
  <c r="D156" i="6" s="1"/>
  <c r="G78" i="6"/>
  <c r="F78" i="6"/>
  <c r="D297" i="8" l="1"/>
  <c r="G297" i="8" s="1"/>
  <c r="D299" i="7"/>
  <c r="F299" i="7" s="1"/>
  <c r="C157" i="6"/>
  <c r="D157" i="6" s="1"/>
  <c r="E79" i="6"/>
  <c r="G299" i="7" l="1"/>
  <c r="E300" i="7" s="1"/>
  <c r="E298" i="8"/>
  <c r="F297" i="8"/>
  <c r="D300" i="7"/>
  <c r="F300" i="7" s="1"/>
  <c r="D79" i="6"/>
  <c r="F79" i="6" s="1"/>
  <c r="C158" i="6"/>
  <c r="D158" i="6" s="1"/>
  <c r="G79" i="6"/>
  <c r="D298" i="8" l="1"/>
  <c r="G298" i="8" s="1"/>
  <c r="G300" i="7"/>
  <c r="E301" i="7"/>
  <c r="C159" i="6"/>
  <c r="D159" i="6" s="1"/>
  <c r="E80" i="6"/>
  <c r="E299" i="8" l="1"/>
  <c r="F298" i="8"/>
  <c r="D301" i="7"/>
  <c r="G301" i="7" s="1"/>
  <c r="E302" i="7" s="1"/>
  <c r="D80" i="6"/>
  <c r="F80" i="6" s="1"/>
  <c r="C160" i="6"/>
  <c r="D160" i="6" s="1"/>
  <c r="G80" i="6" l="1"/>
  <c r="D299" i="8"/>
  <c r="G299" i="8" s="1"/>
  <c r="D302" i="7"/>
  <c r="F302" i="7" s="1"/>
  <c r="F301" i="7"/>
  <c r="C161" i="6"/>
  <c r="D161" i="6" s="1"/>
  <c r="E81" i="6"/>
  <c r="E300" i="8" l="1"/>
  <c r="F299" i="8"/>
  <c r="G302" i="7"/>
  <c r="E303" i="7" s="1"/>
  <c r="D81" i="6"/>
  <c r="F81" i="6" s="1"/>
  <c r="C162" i="6"/>
  <c r="D162" i="6" s="1"/>
  <c r="G81" i="6" l="1"/>
  <c r="D300" i="8"/>
  <c r="G300" i="8" s="1"/>
  <c r="D303" i="7"/>
  <c r="F303" i="7" s="1"/>
  <c r="C163" i="6"/>
  <c r="D163" i="6" s="1"/>
  <c r="E82" i="6"/>
  <c r="G303" i="7" l="1"/>
  <c r="E301" i="8"/>
  <c r="F300" i="8"/>
  <c r="D82" i="6"/>
  <c r="F82" i="6" s="1"/>
  <c r="E304" i="7"/>
  <c r="C164" i="6"/>
  <c r="D164" i="6" s="1"/>
  <c r="G82" i="6" l="1"/>
  <c r="E83" i="6" s="1"/>
  <c r="D301" i="8"/>
  <c r="G301" i="8" s="1"/>
  <c r="D304" i="7"/>
  <c r="F304" i="7" s="1"/>
  <c r="D83" i="6"/>
  <c r="F83" i="6" s="1"/>
  <c r="C165" i="6"/>
  <c r="D165" i="6" s="1"/>
  <c r="G83" i="6" l="1"/>
  <c r="E302" i="8"/>
  <c r="F301" i="8"/>
  <c r="G304" i="7"/>
  <c r="E305" i="7" s="1"/>
  <c r="C166" i="6"/>
  <c r="D166" i="6" s="1"/>
  <c r="E84" i="6"/>
  <c r="D302" i="8" l="1"/>
  <c r="G302" i="8" s="1"/>
  <c r="D305" i="7"/>
  <c r="F305" i="7" s="1"/>
  <c r="D84" i="6"/>
  <c r="F84" i="6" s="1"/>
  <c r="C167" i="6"/>
  <c r="D167" i="6" s="1"/>
  <c r="G84" i="6" l="1"/>
  <c r="E303" i="8"/>
  <c r="F302" i="8"/>
  <c r="G305" i="7"/>
  <c r="E306" i="7" s="1"/>
  <c r="C168" i="6"/>
  <c r="D168" i="6" s="1"/>
  <c r="E85" i="6"/>
  <c r="D303" i="8" l="1"/>
  <c r="G303" i="8" s="1"/>
  <c r="D306" i="7"/>
  <c r="F306" i="7" s="1"/>
  <c r="I33" i="1"/>
  <c r="D85" i="6"/>
  <c r="G85" i="6" s="1"/>
  <c r="C169" i="6"/>
  <c r="D169" i="6" s="1"/>
  <c r="F85" i="6" l="1"/>
  <c r="I41" i="1" s="1"/>
  <c r="I44" i="1" s="1"/>
  <c r="E304" i="8"/>
  <c r="F303" i="8"/>
  <c r="G306" i="7"/>
  <c r="E307" i="7" s="1"/>
  <c r="C170" i="6"/>
  <c r="D170" i="6" s="1"/>
  <c r="E86" i="6"/>
  <c r="D86" i="6" s="1"/>
  <c r="D304" i="8" l="1"/>
  <c r="G304" i="8" s="1"/>
  <c r="D307" i="7"/>
  <c r="G307" i="7" s="1"/>
  <c r="E308" i="7" s="1"/>
  <c r="C171" i="6"/>
  <c r="D171" i="6" s="1"/>
  <c r="G86" i="6"/>
  <c r="F86" i="6"/>
  <c r="E305" i="8" l="1"/>
  <c r="F304" i="8"/>
  <c r="D308" i="7"/>
  <c r="F308" i="7" s="1"/>
  <c r="F307" i="7"/>
  <c r="C172" i="6"/>
  <c r="D172" i="6" s="1"/>
  <c r="E87" i="6"/>
  <c r="D87" i="6" s="1"/>
  <c r="G308" i="7" l="1"/>
  <c r="E309" i="7" s="1"/>
  <c r="D309" i="7" s="1"/>
  <c r="F309" i="7" s="1"/>
  <c r="D305" i="8"/>
  <c r="G305" i="8" s="1"/>
  <c r="C173" i="6"/>
  <c r="D173" i="6" s="1"/>
  <c r="G87" i="6"/>
  <c r="F87" i="6"/>
  <c r="G309" i="7" l="1"/>
  <c r="E310" i="7" s="1"/>
  <c r="E306" i="8"/>
  <c r="F305" i="8"/>
  <c r="D310" i="7"/>
  <c r="F310" i="7" s="1"/>
  <c r="C174" i="6"/>
  <c r="D174" i="6" s="1"/>
  <c r="E88" i="6"/>
  <c r="D88" i="6" s="1"/>
  <c r="G310" i="7" l="1"/>
  <c r="E311" i="7" s="1"/>
  <c r="D306" i="8"/>
  <c r="G306" i="8" s="1"/>
  <c r="D311" i="7"/>
  <c r="F311" i="7" s="1"/>
  <c r="C175" i="6"/>
  <c r="D175" i="6" s="1"/>
  <c r="G88" i="6"/>
  <c r="F88" i="6"/>
  <c r="G311" i="7" l="1"/>
  <c r="E312" i="7" s="1"/>
  <c r="E307" i="8"/>
  <c r="F306" i="8"/>
  <c r="C176" i="6"/>
  <c r="D176" i="6" s="1"/>
  <c r="E89" i="6"/>
  <c r="D89" i="6" s="1"/>
  <c r="D307" i="8" l="1"/>
  <c r="G307" i="8" s="1"/>
  <c r="D312" i="7"/>
  <c r="F312" i="7" s="1"/>
  <c r="C177" i="6"/>
  <c r="D177" i="6" s="1"/>
  <c r="G89" i="6"/>
  <c r="F89" i="6"/>
  <c r="G312" i="7" l="1"/>
  <c r="F307" i="8"/>
  <c r="E308" i="8"/>
  <c r="E313" i="7"/>
  <c r="C178" i="6"/>
  <c r="D178" i="6" s="1"/>
  <c r="E90" i="6"/>
  <c r="D90" i="6" s="1"/>
  <c r="D308" i="8" l="1"/>
  <c r="G308" i="8" s="1"/>
  <c r="D313" i="7"/>
  <c r="F313" i="7" s="1"/>
  <c r="G313" i="7"/>
  <c r="C179" i="6"/>
  <c r="D179" i="6" s="1"/>
  <c r="G90" i="6"/>
  <c r="F90" i="6"/>
  <c r="E309" i="8" l="1"/>
  <c r="F308" i="8"/>
  <c r="E314" i="7"/>
  <c r="C180" i="6"/>
  <c r="D180" i="6" s="1"/>
  <c r="E91" i="6"/>
  <c r="D309" i="8" l="1"/>
  <c r="G309" i="8" s="1"/>
  <c r="D314" i="7"/>
  <c r="F314" i="7" s="1"/>
  <c r="D91" i="6"/>
  <c r="F91" i="6" s="1"/>
  <c r="C181" i="6"/>
  <c r="D181" i="6" s="1"/>
  <c r="G91" i="6" l="1"/>
  <c r="G314" i="7"/>
  <c r="E315" i="7" s="1"/>
  <c r="D315" i="7" s="1"/>
  <c r="F315" i="7" s="1"/>
  <c r="E310" i="8"/>
  <c r="F309" i="8"/>
  <c r="C182" i="6"/>
  <c r="D182" i="6" s="1"/>
  <c r="E92" i="6"/>
  <c r="G315" i="7" l="1"/>
  <c r="E316" i="7" s="1"/>
  <c r="D310" i="8"/>
  <c r="G310" i="8" s="1"/>
  <c r="D316" i="7"/>
  <c r="F316" i="7" s="1"/>
  <c r="D92" i="6"/>
  <c r="F92" i="6" s="1"/>
  <c r="C183" i="6"/>
  <c r="D183" i="6" s="1"/>
  <c r="G92" i="6" l="1"/>
  <c r="E311" i="8"/>
  <c r="F310" i="8"/>
  <c r="G316" i="7"/>
  <c r="E317" i="7" s="1"/>
  <c r="C184" i="6"/>
  <c r="D184" i="6" s="1"/>
  <c r="E93" i="6"/>
  <c r="D311" i="8" l="1"/>
  <c r="G311" i="8" s="1"/>
  <c r="D317" i="7"/>
  <c r="G317" i="7" s="1"/>
  <c r="E318" i="7" s="1"/>
  <c r="D93" i="6"/>
  <c r="F93" i="6" s="1"/>
  <c r="C185" i="6"/>
  <c r="D185" i="6" s="1"/>
  <c r="G93" i="6" l="1"/>
  <c r="E312" i="8"/>
  <c r="F311" i="8"/>
  <c r="D318" i="7"/>
  <c r="F318" i="7" s="1"/>
  <c r="F317" i="7"/>
  <c r="C186" i="6"/>
  <c r="D186" i="6" s="1"/>
  <c r="E94" i="6"/>
  <c r="G318" i="7" l="1"/>
  <c r="E319" i="7" s="1"/>
  <c r="D319" i="7" s="1"/>
  <c r="F319" i="7" s="1"/>
  <c r="D312" i="8"/>
  <c r="G312" i="8" s="1"/>
  <c r="D94" i="6"/>
  <c r="F94" i="6" s="1"/>
  <c r="C187" i="6"/>
  <c r="D187" i="6" s="1"/>
  <c r="G94" i="6" l="1"/>
  <c r="G319" i="7"/>
  <c r="E320" i="7" s="1"/>
  <c r="D320" i="7" s="1"/>
  <c r="F320" i="7" s="1"/>
  <c r="E313" i="8"/>
  <c r="F312" i="8"/>
  <c r="C188" i="6"/>
  <c r="D188" i="6" s="1"/>
  <c r="E95" i="6"/>
  <c r="G320" i="7" l="1"/>
  <c r="E321" i="7" s="1"/>
  <c r="D313" i="8"/>
  <c r="G313" i="8" s="1"/>
  <c r="D95" i="6"/>
  <c r="F95" i="6" s="1"/>
  <c r="C189" i="6"/>
  <c r="D189" i="6" s="1"/>
  <c r="G95" i="6" l="1"/>
  <c r="E314" i="8"/>
  <c r="F313" i="8"/>
  <c r="D321" i="7"/>
  <c r="F321" i="7" s="1"/>
  <c r="G321" i="7"/>
  <c r="C190" i="6"/>
  <c r="D190" i="6" s="1"/>
  <c r="E96" i="6"/>
  <c r="D314" i="8" l="1"/>
  <c r="G314" i="8" s="1"/>
  <c r="D96" i="6"/>
  <c r="F96" i="6" s="1"/>
  <c r="E322" i="7"/>
  <c r="C191" i="6"/>
  <c r="D191" i="6" s="1"/>
  <c r="G96" i="6" l="1"/>
  <c r="E315" i="8"/>
  <c r="F314" i="8"/>
  <c r="D322" i="7"/>
  <c r="G322" i="7" s="1"/>
  <c r="E323" i="7" s="1"/>
  <c r="C192" i="6"/>
  <c r="D192" i="6" s="1"/>
  <c r="E97" i="6"/>
  <c r="D315" i="8" l="1"/>
  <c r="G315" i="8" s="1"/>
  <c r="D323" i="7"/>
  <c r="F323" i="7" s="1"/>
  <c r="F322" i="7"/>
  <c r="J33" i="1"/>
  <c r="D97" i="6"/>
  <c r="G97" i="6" s="1"/>
  <c r="G323" i="7"/>
  <c r="C193" i="6"/>
  <c r="D193" i="6" s="1"/>
  <c r="E316" i="8" l="1"/>
  <c r="F315" i="8"/>
  <c r="F97" i="6"/>
  <c r="J41" i="1" s="1"/>
  <c r="J44" i="1" s="1"/>
  <c r="E324" i="7"/>
  <c r="C194" i="6"/>
  <c r="D194" i="6" s="1"/>
  <c r="E98" i="6"/>
  <c r="D98" i="6" s="1"/>
  <c r="D316" i="8" l="1"/>
  <c r="G316" i="8" s="1"/>
  <c r="D324" i="7"/>
  <c r="F324" i="7" s="1"/>
  <c r="C195" i="6"/>
  <c r="D195" i="6" s="1"/>
  <c r="G98" i="6"/>
  <c r="F98" i="6"/>
  <c r="G324" i="7" l="1"/>
  <c r="E325" i="7" s="1"/>
  <c r="E317" i="8"/>
  <c r="F316" i="8"/>
  <c r="C196" i="6"/>
  <c r="D196" i="6" s="1"/>
  <c r="E99" i="6"/>
  <c r="D99" i="6" s="1"/>
  <c r="D317" i="8" l="1"/>
  <c r="G317" i="8" s="1"/>
  <c r="D325" i="7"/>
  <c r="F325" i="7" s="1"/>
  <c r="C197" i="6"/>
  <c r="D197" i="6" s="1"/>
  <c r="G99" i="6"/>
  <c r="F99" i="6"/>
  <c r="G325" i="7" l="1"/>
  <c r="E326" i="7" s="1"/>
  <c r="D326" i="7" s="1"/>
  <c r="F326" i="7" s="1"/>
  <c r="E318" i="8"/>
  <c r="F317" i="8"/>
  <c r="C198" i="6"/>
  <c r="D198" i="6" s="1"/>
  <c r="E100" i="6"/>
  <c r="D100" i="6" s="1"/>
  <c r="G326" i="7" l="1"/>
  <c r="E327" i="7" s="1"/>
  <c r="D327" i="7" s="1"/>
  <c r="F327" i="7" s="1"/>
  <c r="D318" i="8"/>
  <c r="G318" i="8" s="1"/>
  <c r="C199" i="6"/>
  <c r="D199" i="6" s="1"/>
  <c r="G100" i="6"/>
  <c r="F100" i="6"/>
  <c r="G327" i="7" l="1"/>
  <c r="E328" i="7" s="1"/>
  <c r="D328" i="7" s="1"/>
  <c r="F328" i="7" s="1"/>
  <c r="E319" i="8"/>
  <c r="F318" i="8"/>
  <c r="C200" i="6"/>
  <c r="D200" i="6" s="1"/>
  <c r="E101" i="6"/>
  <c r="D101" i="6" s="1"/>
  <c r="D319" i="8" l="1"/>
  <c r="G319" i="8" s="1"/>
  <c r="G328" i="7"/>
  <c r="E329" i="7"/>
  <c r="C201" i="6"/>
  <c r="D201" i="6" s="1"/>
  <c r="G101" i="6"/>
  <c r="F101" i="6"/>
  <c r="E320" i="8" l="1"/>
  <c r="F319" i="8"/>
  <c r="D329" i="7"/>
  <c r="F329" i="7" s="1"/>
  <c r="G329" i="7"/>
  <c r="E330" i="7" s="1"/>
  <c r="C202" i="6"/>
  <c r="D202" i="6" s="1"/>
  <c r="E102" i="6"/>
  <c r="D102" i="6" s="1"/>
  <c r="D320" i="8" l="1"/>
  <c r="G320" i="8" s="1"/>
  <c r="D330" i="7"/>
  <c r="F330" i="7" s="1"/>
  <c r="G330" i="7"/>
  <c r="E331" i="7" s="1"/>
  <c r="C203" i="6"/>
  <c r="D203" i="6" s="1"/>
  <c r="G102" i="6"/>
  <c r="F102" i="6"/>
  <c r="E321" i="8" l="1"/>
  <c r="F320" i="8"/>
  <c r="D331" i="7"/>
  <c r="F331" i="7" s="1"/>
  <c r="G331" i="7"/>
  <c r="C204" i="6"/>
  <c r="D204" i="6" s="1"/>
  <c r="E103" i="6"/>
  <c r="D321" i="8" l="1"/>
  <c r="G321" i="8" s="1"/>
  <c r="D103" i="6"/>
  <c r="F103" i="6" s="1"/>
  <c r="E332" i="7"/>
  <c r="C205" i="6"/>
  <c r="D205" i="6" s="1"/>
  <c r="G103" i="6" l="1"/>
  <c r="E322" i="8"/>
  <c r="F321" i="8"/>
  <c r="D332" i="7"/>
  <c r="F332" i="7" s="1"/>
  <c r="C206" i="6"/>
  <c r="D206" i="6" s="1"/>
  <c r="E104" i="6"/>
  <c r="G332" i="7" l="1"/>
  <c r="E333" i="7" s="1"/>
  <c r="D322" i="8"/>
  <c r="G322" i="8" s="1"/>
  <c r="D104" i="6"/>
  <c r="F104" i="6" s="1"/>
  <c r="C207" i="6"/>
  <c r="D207" i="6" s="1"/>
  <c r="G104" i="6" l="1"/>
  <c r="E323" i="8"/>
  <c r="F322" i="8"/>
  <c r="D333" i="7"/>
  <c r="F333" i="7" s="1"/>
  <c r="G333" i="7"/>
  <c r="C208" i="6"/>
  <c r="D208" i="6" s="1"/>
  <c r="E105" i="6"/>
  <c r="D323" i="8" l="1"/>
  <c r="G323" i="8" s="1"/>
  <c r="D105" i="6"/>
  <c r="F105" i="6" s="1"/>
  <c r="E334" i="7"/>
  <c r="C209" i="6"/>
  <c r="D209" i="6" s="1"/>
  <c r="G105" i="6" l="1"/>
  <c r="E324" i="8"/>
  <c r="F323" i="8"/>
  <c r="D334" i="7"/>
  <c r="G334" i="7" s="1"/>
  <c r="E335" i="7" s="1"/>
  <c r="C210" i="6"/>
  <c r="D210" i="6" s="1"/>
  <c r="E106" i="6"/>
  <c r="D324" i="8" l="1"/>
  <c r="G324" i="8" s="1"/>
  <c r="D335" i="7"/>
  <c r="G335" i="7" s="1"/>
  <c r="E336" i="7" s="1"/>
  <c r="F334" i="7"/>
  <c r="D106" i="6"/>
  <c r="F106" i="6" s="1"/>
  <c r="C211" i="6"/>
  <c r="D211" i="6" s="1"/>
  <c r="G106" i="6" l="1"/>
  <c r="E325" i="8"/>
  <c r="F324" i="8"/>
  <c r="D336" i="7"/>
  <c r="F336" i="7" s="1"/>
  <c r="F335" i="7"/>
  <c r="C212" i="6"/>
  <c r="D212" i="6" s="1"/>
  <c r="E107" i="6"/>
  <c r="G336" i="7" l="1"/>
  <c r="E337" i="7" s="1"/>
  <c r="D325" i="8"/>
  <c r="G325" i="8" s="1"/>
  <c r="D107" i="6"/>
  <c r="F107" i="6" s="1"/>
  <c r="C213" i="6"/>
  <c r="D213" i="6" s="1"/>
  <c r="G107" i="6" l="1"/>
  <c r="E326" i="8"/>
  <c r="F325" i="8"/>
  <c r="D337" i="7"/>
  <c r="F337" i="7" s="1"/>
  <c r="C214" i="6"/>
  <c r="D214" i="6" s="1"/>
  <c r="E108" i="6"/>
  <c r="G337" i="7" l="1"/>
  <c r="E338" i="7" s="1"/>
  <c r="D326" i="8"/>
  <c r="G326" i="8" s="1"/>
  <c r="D108" i="6"/>
  <c r="F108" i="6" s="1"/>
  <c r="C215" i="6"/>
  <c r="D215" i="6" s="1"/>
  <c r="G108" i="6" l="1"/>
  <c r="E327" i="8"/>
  <c r="F326" i="8"/>
  <c r="D338" i="7"/>
  <c r="G338" i="7" s="1"/>
  <c r="E339" i="7" s="1"/>
  <c r="C216" i="6"/>
  <c r="D216" i="6" s="1"/>
  <c r="E109" i="6"/>
  <c r="D327" i="8" l="1"/>
  <c r="G327" i="8" s="1"/>
  <c r="D339" i="7"/>
  <c r="F339" i="7" s="1"/>
  <c r="F338" i="7"/>
  <c r="K33" i="1"/>
  <c r="D109" i="6"/>
  <c r="C217" i="6"/>
  <c r="D217" i="6" s="1"/>
  <c r="G109" i="6"/>
  <c r="F109" i="6"/>
  <c r="K41" i="1" s="1"/>
  <c r="G339" i="7" l="1"/>
  <c r="E328" i="8"/>
  <c r="F327" i="8"/>
  <c r="E340" i="7"/>
  <c r="C218" i="6"/>
  <c r="D218" i="6" s="1"/>
  <c r="E110" i="6"/>
  <c r="D110" i="6" s="1"/>
  <c r="K44" i="1"/>
  <c r="D328" i="8" l="1"/>
  <c r="G328" i="8" s="1"/>
  <c r="D340" i="7"/>
  <c r="F340" i="7" s="1"/>
  <c r="G340" i="7"/>
  <c r="C219" i="6"/>
  <c r="D219" i="6" s="1"/>
  <c r="G110" i="6"/>
  <c r="F110" i="6"/>
  <c r="E329" i="8" l="1"/>
  <c r="F328" i="8"/>
  <c r="E341" i="7"/>
  <c r="C220" i="6"/>
  <c r="D220" i="6" s="1"/>
  <c r="E111" i="6"/>
  <c r="D111" i="6" s="1"/>
  <c r="D329" i="8" l="1"/>
  <c r="G329" i="8" s="1"/>
  <c r="D341" i="7"/>
  <c r="F341" i="7" s="1"/>
  <c r="C221" i="6"/>
  <c r="D221" i="6" s="1"/>
  <c r="G111" i="6"/>
  <c r="F111" i="6"/>
  <c r="G341" i="7" l="1"/>
  <c r="E342" i="7" s="1"/>
  <c r="E330" i="8"/>
  <c r="F329" i="8"/>
  <c r="C222" i="6"/>
  <c r="D222" i="6" s="1"/>
  <c r="E112" i="6"/>
  <c r="D112" i="6" s="1"/>
  <c r="D330" i="8" l="1"/>
  <c r="G330" i="8" s="1"/>
  <c r="D342" i="7"/>
  <c r="F342" i="7" s="1"/>
  <c r="C223" i="6"/>
  <c r="D223" i="6" s="1"/>
  <c r="G112" i="6"/>
  <c r="F112" i="6"/>
  <c r="G342" i="7" l="1"/>
  <c r="E331" i="8"/>
  <c r="F330" i="8"/>
  <c r="E343" i="7"/>
  <c r="C224" i="6"/>
  <c r="D224" i="6" s="1"/>
  <c r="D331" i="8" l="1"/>
  <c r="G331" i="8" s="1"/>
  <c r="D343" i="7"/>
  <c r="F343" i="7" s="1"/>
  <c r="G343" i="7"/>
  <c r="C225" i="6"/>
  <c r="D225" i="6" s="1"/>
  <c r="E113" i="6"/>
  <c r="D113" i="6" s="1"/>
  <c r="F331" i="8" l="1"/>
  <c r="E332" i="8"/>
  <c r="E344" i="7"/>
  <c r="C226" i="6"/>
  <c r="D226" i="6" s="1"/>
  <c r="G113" i="6"/>
  <c r="F113" i="6"/>
  <c r="D332" i="8" l="1"/>
  <c r="G332" i="8" s="1"/>
  <c r="D344" i="7"/>
  <c r="F344" i="7" s="1"/>
  <c r="G344" i="7"/>
  <c r="C227" i="6"/>
  <c r="D227" i="6" s="1"/>
  <c r="E114" i="6"/>
  <c r="D114" i="6" s="1"/>
  <c r="E333" i="8" l="1"/>
  <c r="F332" i="8"/>
  <c r="E345" i="7"/>
  <c r="C228" i="6"/>
  <c r="D228" i="6" s="1"/>
  <c r="G114" i="6"/>
  <c r="F114" i="6"/>
  <c r="D333" i="8" l="1"/>
  <c r="G333" i="8" s="1"/>
  <c r="D345" i="7"/>
  <c r="F345" i="7" s="1"/>
  <c r="C229" i="6"/>
  <c r="D229" i="6" s="1"/>
  <c r="E115" i="6"/>
  <c r="G345" i="7" l="1"/>
  <c r="E334" i="8"/>
  <c r="F333" i="8"/>
  <c r="D115" i="6"/>
  <c r="F115" i="6" s="1"/>
  <c r="E346" i="7"/>
  <c r="C230" i="6"/>
  <c r="D230" i="6" s="1"/>
  <c r="G115" i="6" l="1"/>
  <c r="D334" i="8"/>
  <c r="G334" i="8" s="1"/>
  <c r="D346" i="7"/>
  <c r="G346" i="7" s="1"/>
  <c r="E347" i="7" s="1"/>
  <c r="C231" i="6"/>
  <c r="D231" i="6" s="1"/>
  <c r="E116" i="6"/>
  <c r="E335" i="8" l="1"/>
  <c r="F334" i="8"/>
  <c r="D347" i="7"/>
  <c r="F347" i="7" s="1"/>
  <c r="F346" i="7"/>
  <c r="D116" i="6"/>
  <c r="F116" i="6" s="1"/>
  <c r="C232" i="6"/>
  <c r="D232" i="6" s="1"/>
  <c r="G347" i="7" l="1"/>
  <c r="E348" i="7" s="1"/>
  <c r="D335" i="8"/>
  <c r="G335" i="8" s="1"/>
  <c r="G116" i="6"/>
  <c r="E117" i="6" s="1"/>
  <c r="C233" i="6"/>
  <c r="D233" i="6" s="1"/>
  <c r="E336" i="8" l="1"/>
  <c r="F335" i="8"/>
  <c r="D348" i="7"/>
  <c r="G348" i="7" s="1"/>
  <c r="E349" i="7" s="1"/>
  <c r="D117" i="6"/>
  <c r="F117" i="6" s="1"/>
  <c r="C234" i="6"/>
  <c r="D234" i="6" s="1"/>
  <c r="G117" i="6" l="1"/>
  <c r="D336" i="8"/>
  <c r="G336" i="8" s="1"/>
  <c r="D349" i="7"/>
  <c r="F349" i="7" s="1"/>
  <c r="F348" i="7"/>
  <c r="C235" i="6"/>
  <c r="D235" i="6" s="1"/>
  <c r="E118" i="6"/>
  <c r="E337" i="8" l="1"/>
  <c r="F336" i="8"/>
  <c r="G349" i="7"/>
  <c r="E350" i="7" s="1"/>
  <c r="D118" i="6"/>
  <c r="F118" i="6" s="1"/>
  <c r="C236" i="6"/>
  <c r="D236" i="6" s="1"/>
  <c r="G118" i="6" l="1"/>
  <c r="D337" i="8"/>
  <c r="G337" i="8" s="1"/>
  <c r="D350" i="7"/>
  <c r="F350" i="7" s="1"/>
  <c r="C237" i="6"/>
  <c r="D237" i="6" s="1"/>
  <c r="E119" i="6"/>
  <c r="E338" i="8" l="1"/>
  <c r="F337" i="8"/>
  <c r="G350" i="7"/>
  <c r="E351" i="7" s="1"/>
  <c r="D119" i="6"/>
  <c r="F119" i="6" s="1"/>
  <c r="C238" i="6"/>
  <c r="D238" i="6" s="1"/>
  <c r="G119" i="6" l="1"/>
  <c r="D338" i="8"/>
  <c r="G338" i="8" s="1"/>
  <c r="D351" i="7"/>
  <c r="F351" i="7" s="1"/>
  <c r="C239" i="6"/>
  <c r="D239" i="6" s="1"/>
  <c r="E120" i="6"/>
  <c r="E339" i="8" l="1"/>
  <c r="F338" i="8"/>
  <c r="G351" i="7"/>
  <c r="E352" i="7" s="1"/>
  <c r="D120" i="6"/>
  <c r="F120" i="6" s="1"/>
  <c r="C240" i="6"/>
  <c r="D240" i="6" s="1"/>
  <c r="G120" i="6" l="1"/>
  <c r="D339" i="8"/>
  <c r="G339" i="8" s="1"/>
  <c r="D352" i="7"/>
  <c r="F352" i="7" s="1"/>
  <c r="C241" i="6"/>
  <c r="D241" i="6" s="1"/>
  <c r="E121" i="6"/>
  <c r="E340" i="8" l="1"/>
  <c r="F339" i="8"/>
  <c r="G352" i="7"/>
  <c r="E353" i="7" s="1"/>
  <c r="L33" i="1"/>
  <c r="D121" i="6"/>
  <c r="G121" i="6" s="1"/>
  <c r="C242" i="6"/>
  <c r="D242" i="6" s="1"/>
  <c r="F121" i="6" l="1"/>
  <c r="L41" i="1" s="1"/>
  <c r="L44" i="1" s="1"/>
  <c r="D340" i="8"/>
  <c r="G340" i="8" s="1"/>
  <c r="D353" i="7"/>
  <c r="F353" i="7" s="1"/>
  <c r="C243" i="6"/>
  <c r="D243" i="6" s="1"/>
  <c r="E122" i="6"/>
  <c r="G353" i="7" l="1"/>
  <c r="E354" i="7" s="1"/>
  <c r="E341" i="8"/>
  <c r="F340" i="8"/>
  <c r="D354" i="7"/>
  <c r="F354" i="7" s="1"/>
  <c r="C244" i="6"/>
  <c r="D244" i="6" s="1"/>
  <c r="G122" i="6"/>
  <c r="F122" i="6"/>
  <c r="G354" i="7" l="1"/>
  <c r="E355" i="7" s="1"/>
  <c r="D341" i="8"/>
  <c r="G341" i="8" s="1"/>
  <c r="D355" i="7"/>
  <c r="F355" i="7" s="1"/>
  <c r="C245" i="6"/>
  <c r="D245" i="6" s="1"/>
  <c r="E123" i="6"/>
  <c r="E342" i="8" l="1"/>
  <c r="F341" i="8"/>
  <c r="G355" i="7"/>
  <c r="E356" i="7" s="1"/>
  <c r="C246" i="6"/>
  <c r="D246" i="6" s="1"/>
  <c r="G123" i="6"/>
  <c r="F123" i="6"/>
  <c r="D342" i="8" l="1"/>
  <c r="G342" i="8" s="1"/>
  <c r="D356" i="7"/>
  <c r="F356" i="7" s="1"/>
  <c r="C247" i="6"/>
  <c r="D247" i="6" s="1"/>
  <c r="E124" i="6"/>
  <c r="G356" i="7" l="1"/>
  <c r="E357" i="7" s="1"/>
  <c r="E343" i="8"/>
  <c r="F342" i="8"/>
  <c r="D357" i="7"/>
  <c r="F357" i="7" s="1"/>
  <c r="C248" i="6"/>
  <c r="D248" i="6" s="1"/>
  <c r="G124" i="6"/>
  <c r="F124" i="6"/>
  <c r="G357" i="7" l="1"/>
  <c r="E358" i="7" s="1"/>
  <c r="D343" i="8"/>
  <c r="G343" i="8" s="1"/>
  <c r="D358" i="7"/>
  <c r="F358" i="7" s="1"/>
  <c r="C249" i="6"/>
  <c r="D249" i="6" s="1"/>
  <c r="E125" i="6"/>
  <c r="G358" i="7" l="1"/>
  <c r="E359" i="7" s="1"/>
  <c r="E344" i="8"/>
  <c r="F343" i="8"/>
  <c r="D359" i="7"/>
  <c r="F359" i="7" s="1"/>
  <c r="C250" i="6"/>
  <c r="D250" i="6" s="1"/>
  <c r="G125" i="6"/>
  <c r="F125" i="6"/>
  <c r="G359" i="7" l="1"/>
  <c r="E360" i="7" s="1"/>
  <c r="D344" i="8"/>
  <c r="G344" i="8" s="1"/>
  <c r="D360" i="7"/>
  <c r="F360" i="7" s="1"/>
  <c r="C251" i="6"/>
  <c r="D251" i="6" s="1"/>
  <c r="E126" i="6"/>
  <c r="G360" i="7" l="1"/>
  <c r="E361" i="7" s="1"/>
  <c r="E345" i="8"/>
  <c r="F344" i="8"/>
  <c r="D361" i="7"/>
  <c r="F361" i="7" s="1"/>
  <c r="C252" i="6"/>
  <c r="D252" i="6" s="1"/>
  <c r="G126" i="6"/>
  <c r="F126" i="6"/>
  <c r="D345" i="8" l="1"/>
  <c r="G345" i="8" s="1"/>
  <c r="G361" i="7"/>
  <c r="E362" i="7" s="1"/>
  <c r="C253" i="6"/>
  <c r="D253" i="6" s="1"/>
  <c r="E127" i="6"/>
  <c r="F127" i="6" s="1"/>
  <c r="E346" i="8" l="1"/>
  <c r="F345" i="8"/>
  <c r="D362" i="7"/>
  <c r="G362" i="7" s="1"/>
  <c r="E363" i="7" s="1"/>
  <c r="C254" i="6"/>
  <c r="D254" i="6" s="1"/>
  <c r="G127" i="6"/>
  <c r="D346" i="8" l="1"/>
  <c r="G346" i="8" s="1"/>
  <c r="D363" i="7"/>
  <c r="F363" i="7" s="1"/>
  <c r="F362" i="7"/>
  <c r="G363" i="7"/>
  <c r="E364" i="7" s="1"/>
  <c r="C255" i="6"/>
  <c r="D255" i="6" s="1"/>
  <c r="E128" i="6"/>
  <c r="F128" i="6" s="1"/>
  <c r="E347" i="8" l="1"/>
  <c r="F346" i="8"/>
  <c r="D364" i="7"/>
  <c r="F364" i="7" s="1"/>
  <c r="C256" i="6"/>
  <c r="D256" i="6" s="1"/>
  <c r="G128" i="6"/>
  <c r="G364" i="7" l="1"/>
  <c r="E365" i="7" s="1"/>
  <c r="D347" i="8"/>
  <c r="G347" i="8" s="1"/>
  <c r="D365" i="7"/>
  <c r="F365" i="7" s="1"/>
  <c r="C257" i="6"/>
  <c r="D257" i="6" s="1"/>
  <c r="E129" i="6"/>
  <c r="F129" i="6" s="1"/>
  <c r="G365" i="7" l="1"/>
  <c r="E366" i="7" s="1"/>
  <c r="E348" i="8"/>
  <c r="F347" i="8"/>
  <c r="D366" i="7"/>
  <c r="F366" i="7" s="1"/>
  <c r="C258" i="6"/>
  <c r="D258" i="6" s="1"/>
  <c r="G129" i="6"/>
  <c r="G366" i="7" l="1"/>
  <c r="E367" i="7" s="1"/>
  <c r="D348" i="8"/>
  <c r="G348" i="8" s="1"/>
  <c r="D367" i="7"/>
  <c r="F367" i="7" s="1"/>
  <c r="C259" i="6"/>
  <c r="D259" i="6" s="1"/>
  <c r="E130" i="6"/>
  <c r="F130" i="6" s="1"/>
  <c r="E349" i="8" l="1"/>
  <c r="F348" i="8"/>
  <c r="G367" i="7"/>
  <c r="E368" i="7" s="1"/>
  <c r="C260" i="6"/>
  <c r="D260" i="6" s="1"/>
  <c r="G130" i="6"/>
  <c r="D349" i="8" l="1"/>
  <c r="G349" i="8" s="1"/>
  <c r="D368" i="7"/>
  <c r="F368" i="7" s="1"/>
  <c r="C261" i="6"/>
  <c r="D261" i="6" s="1"/>
  <c r="E131" i="6"/>
  <c r="F131" i="6" s="1"/>
  <c r="E350" i="8" l="1"/>
  <c r="F349" i="8"/>
  <c r="G368" i="7"/>
  <c r="E369" i="7" s="1"/>
  <c r="C262" i="6"/>
  <c r="D262" i="6" s="1"/>
  <c r="G131" i="6"/>
  <c r="D350" i="8" l="1"/>
  <c r="G350" i="8" s="1"/>
  <c r="D369" i="7"/>
  <c r="F369" i="7" s="1"/>
  <c r="C263" i="6"/>
  <c r="D263" i="6" s="1"/>
  <c r="E132" i="6"/>
  <c r="F132" i="6" s="1"/>
  <c r="G369" i="7" l="1"/>
  <c r="E370" i="7" s="1"/>
  <c r="E351" i="8"/>
  <c r="F350" i="8"/>
  <c r="C264" i="6"/>
  <c r="D264" i="6" s="1"/>
  <c r="G132" i="6"/>
  <c r="D351" i="8" l="1"/>
  <c r="G351" i="8" s="1"/>
  <c r="D370" i="7"/>
  <c r="G370" i="7" s="1"/>
  <c r="E371" i="7" s="1"/>
  <c r="C265" i="6"/>
  <c r="D265" i="6" s="1"/>
  <c r="E133" i="6"/>
  <c r="M33" i="1" s="1"/>
  <c r="E352" i="8" l="1"/>
  <c r="F351" i="8"/>
  <c r="D371" i="7"/>
  <c r="F371" i="7" s="1"/>
  <c r="F370" i="7"/>
  <c r="C266" i="6"/>
  <c r="D266" i="6" s="1"/>
  <c r="G133" i="6"/>
  <c r="F133" i="6"/>
  <c r="M41" i="1" s="1"/>
  <c r="D352" i="8" l="1"/>
  <c r="G352" i="8" s="1"/>
  <c r="G371" i="7"/>
  <c r="E372" i="7" s="1"/>
  <c r="C267" i="6"/>
  <c r="D267" i="6" s="1"/>
  <c r="M44" i="1"/>
  <c r="E353" i="8" l="1"/>
  <c r="F352" i="8"/>
  <c r="D372" i="7"/>
  <c r="F372" i="7" s="1"/>
  <c r="C268" i="6"/>
  <c r="D268" i="6" s="1"/>
  <c r="E134" i="6"/>
  <c r="G372" i="7" l="1"/>
  <c r="D353" i="8"/>
  <c r="G353" i="8" s="1"/>
  <c r="E373" i="7"/>
  <c r="C269" i="6"/>
  <c r="D269" i="6" s="1"/>
  <c r="G134" i="6"/>
  <c r="F134" i="6"/>
  <c r="E354" i="8" l="1"/>
  <c r="F353" i="8"/>
  <c r="D373" i="7"/>
  <c r="F373" i="7" s="1"/>
  <c r="C270" i="6"/>
  <c r="D270" i="6" s="1"/>
  <c r="E135" i="6"/>
  <c r="G373" i="7" l="1"/>
  <c r="E374" i="7" s="1"/>
  <c r="D354" i="8"/>
  <c r="G354" i="8" s="1"/>
  <c r="C271" i="6"/>
  <c r="D271" i="6" s="1"/>
  <c r="G135" i="6"/>
  <c r="F135" i="6"/>
  <c r="E355" i="8" l="1"/>
  <c r="F354" i="8"/>
  <c r="D374" i="7"/>
  <c r="F374" i="7" s="1"/>
  <c r="C272" i="6"/>
  <c r="D272" i="6" s="1"/>
  <c r="E136" i="6"/>
  <c r="G374" i="7" l="1"/>
  <c r="E375" i="7" s="1"/>
  <c r="D355" i="8"/>
  <c r="G355" i="8" s="1"/>
  <c r="C273" i="6"/>
  <c r="D273" i="6" s="1"/>
  <c r="G136" i="6"/>
  <c r="F136" i="6"/>
  <c r="E356" i="8" l="1"/>
  <c r="F355" i="8"/>
  <c r="D375" i="7"/>
  <c r="G375" i="7" s="1"/>
  <c r="E376" i="7" s="1"/>
  <c r="C274" i="6"/>
  <c r="D274" i="6" s="1"/>
  <c r="E137" i="6"/>
  <c r="D356" i="8" l="1"/>
  <c r="G356" i="8" s="1"/>
  <c r="D376" i="7"/>
  <c r="F376" i="7" s="1"/>
  <c r="F375" i="7"/>
  <c r="C275" i="6"/>
  <c r="D275" i="6" s="1"/>
  <c r="G137" i="6"/>
  <c r="F137" i="6"/>
  <c r="E357" i="8" l="1"/>
  <c r="F356" i="8"/>
  <c r="G376" i="7"/>
  <c r="E377" i="7"/>
  <c r="C276" i="6"/>
  <c r="D276" i="6" s="1"/>
  <c r="E138" i="6"/>
  <c r="D357" i="8" l="1"/>
  <c r="G357" i="8" s="1"/>
  <c r="D377" i="7"/>
  <c r="F377" i="7" s="1"/>
  <c r="C277" i="6"/>
  <c r="D277" i="6" s="1"/>
  <c r="G138" i="6"/>
  <c r="F138" i="6"/>
  <c r="G377" i="7" l="1"/>
  <c r="E378" i="7" s="1"/>
  <c r="E358" i="8"/>
  <c r="F357" i="8"/>
  <c r="D378" i="7"/>
  <c r="F378" i="7" s="1"/>
  <c r="C278" i="6"/>
  <c r="E139" i="6"/>
  <c r="F139" i="6" s="1"/>
  <c r="G378" i="7" l="1"/>
  <c r="E379" i="7" s="1"/>
  <c r="D379" i="7" s="1"/>
  <c r="F379" i="7" s="1"/>
  <c r="D358" i="8"/>
  <c r="G358" i="8" s="1"/>
  <c r="C279" i="6"/>
  <c r="G139" i="6"/>
  <c r="G379" i="7" l="1"/>
  <c r="E380" i="7" s="1"/>
  <c r="E359" i="8"/>
  <c r="F358" i="8"/>
  <c r="C280" i="6"/>
  <c r="E140" i="6"/>
  <c r="F140" i="6" s="1"/>
  <c r="D359" i="8" l="1"/>
  <c r="G359" i="8" s="1"/>
  <c r="D380" i="7"/>
  <c r="F380" i="7" s="1"/>
  <c r="C281" i="6"/>
  <c r="G140" i="6"/>
  <c r="G380" i="7" l="1"/>
  <c r="E360" i="8"/>
  <c r="F359" i="8"/>
  <c r="E381" i="7"/>
  <c r="C282" i="6"/>
  <c r="E141" i="6"/>
  <c r="F141" i="6" s="1"/>
  <c r="D360" i="8" l="1"/>
  <c r="G360" i="8" s="1"/>
  <c r="D381" i="7"/>
  <c r="G381" i="7" s="1"/>
  <c r="E382" i="7" s="1"/>
  <c r="C283" i="6"/>
  <c r="G141" i="6"/>
  <c r="E361" i="8" l="1"/>
  <c r="F360" i="8"/>
  <c r="D382" i="7"/>
  <c r="F382" i="7" s="1"/>
  <c r="F381" i="7"/>
  <c r="C284" i="6"/>
  <c r="E142" i="6"/>
  <c r="F142" i="6" s="1"/>
  <c r="G382" i="7" l="1"/>
  <c r="E383" i="7" s="1"/>
  <c r="D361" i="8"/>
  <c r="G361" i="8" s="1"/>
  <c r="D383" i="7"/>
  <c r="F383" i="7" s="1"/>
  <c r="G383" i="7"/>
  <c r="C285" i="6"/>
  <c r="G142" i="6"/>
  <c r="E143" i="6" s="1"/>
  <c r="F143" i="6" s="1"/>
  <c r="E362" i="8" l="1"/>
  <c r="F361" i="8"/>
  <c r="E384" i="7"/>
  <c r="C286" i="6"/>
  <c r="G143" i="6"/>
  <c r="E144" i="6" s="1"/>
  <c r="F144" i="6" s="1"/>
  <c r="D362" i="8" l="1"/>
  <c r="G362" i="8" s="1"/>
  <c r="D384" i="7"/>
  <c r="F384" i="7" s="1"/>
  <c r="C287" i="6"/>
  <c r="G144" i="6"/>
  <c r="G384" i="7" l="1"/>
  <c r="E363" i="8"/>
  <c r="F362" i="8"/>
  <c r="E385" i="7"/>
  <c r="C288" i="6"/>
  <c r="E145" i="6"/>
  <c r="N33" i="1" s="1"/>
  <c r="D363" i="8" l="1"/>
  <c r="G363" i="8" s="1"/>
  <c r="D385" i="7"/>
  <c r="F385" i="7" s="1"/>
  <c r="G385" i="7"/>
  <c r="C289" i="6"/>
  <c r="G145" i="6"/>
  <c r="F145" i="6"/>
  <c r="N41" i="1" s="1"/>
  <c r="E364" i="8" l="1"/>
  <c r="F363" i="8"/>
  <c r="E386" i="7"/>
  <c r="C290" i="6"/>
  <c r="N44" i="1"/>
  <c r="E146" i="6"/>
  <c r="D364" i="8" l="1"/>
  <c r="G364" i="8" s="1"/>
  <c r="D386" i="7"/>
  <c r="G386" i="7" s="1"/>
  <c r="E387" i="7" s="1"/>
  <c r="C291" i="6"/>
  <c r="G146" i="6"/>
  <c r="F146" i="6"/>
  <c r="E365" i="8" l="1"/>
  <c r="F364" i="8"/>
  <c r="D387" i="7"/>
  <c r="F387" i="7" s="1"/>
  <c r="F386" i="7"/>
  <c r="C292" i="6"/>
  <c r="E147" i="6"/>
  <c r="G387" i="7" l="1"/>
  <c r="E388" i="7" s="1"/>
  <c r="D365" i="8"/>
  <c r="G365" i="8" s="1"/>
  <c r="D388" i="7"/>
  <c r="G388" i="7" s="1"/>
  <c r="E389" i="7" s="1"/>
  <c r="C293" i="6"/>
  <c r="G147" i="6"/>
  <c r="F147" i="6"/>
  <c r="E366" i="8" l="1"/>
  <c r="F365" i="8"/>
  <c r="D389" i="7"/>
  <c r="F389" i="7" s="1"/>
  <c r="F388" i="7"/>
  <c r="C294" i="6"/>
  <c r="E148" i="6"/>
  <c r="D366" i="8" l="1"/>
  <c r="G366" i="8" s="1"/>
  <c r="G389" i="7"/>
  <c r="E390" i="7"/>
  <c r="C295" i="6"/>
  <c r="G148" i="6"/>
  <c r="F148" i="6"/>
  <c r="E367" i="8" l="1"/>
  <c r="F366" i="8"/>
  <c r="D390" i="7"/>
  <c r="F390" i="7" s="1"/>
  <c r="C296" i="6"/>
  <c r="E149" i="6"/>
  <c r="G390" i="7" l="1"/>
  <c r="E391" i="7" s="1"/>
  <c r="D367" i="8"/>
  <c r="G367" i="8" s="1"/>
  <c r="D391" i="7"/>
  <c r="F391" i="7" s="1"/>
  <c r="C297" i="6"/>
  <c r="G149" i="6"/>
  <c r="F149" i="6"/>
  <c r="E368" i="8" l="1"/>
  <c r="F367" i="8"/>
  <c r="G391" i="7"/>
  <c r="E392" i="7"/>
  <c r="C298" i="6"/>
  <c r="E150" i="6"/>
  <c r="D368" i="8" l="1"/>
  <c r="G368" i="8" s="1"/>
  <c r="D392" i="7"/>
  <c r="F392" i="7" s="1"/>
  <c r="C299" i="6"/>
  <c r="G150" i="6"/>
  <c r="F150" i="6"/>
  <c r="G392" i="7" l="1"/>
  <c r="E393" i="7" s="1"/>
  <c r="E369" i="8"/>
  <c r="F368" i="8"/>
  <c r="C300" i="6"/>
  <c r="E151" i="6"/>
  <c r="F151" i="6" s="1"/>
  <c r="D369" i="8" l="1"/>
  <c r="G369" i="8" s="1"/>
  <c r="D393" i="7"/>
  <c r="G393" i="7" s="1"/>
  <c r="E394" i="7" s="1"/>
  <c r="C301" i="6"/>
  <c r="G151" i="6"/>
  <c r="E370" i="8" l="1"/>
  <c r="F369" i="8"/>
  <c r="D394" i="7"/>
  <c r="G394" i="7" s="1"/>
  <c r="E395" i="7" s="1"/>
  <c r="F393" i="7"/>
  <c r="C302" i="6"/>
  <c r="E152" i="6"/>
  <c r="F152" i="6" s="1"/>
  <c r="D370" i="8" l="1"/>
  <c r="G370" i="8" s="1"/>
  <c r="D395" i="7"/>
  <c r="F395" i="7" s="1"/>
  <c r="F394" i="7"/>
  <c r="C303" i="6"/>
  <c r="G152" i="6"/>
  <c r="E371" i="8" l="1"/>
  <c r="F370" i="8"/>
  <c r="G395" i="7"/>
  <c r="E396" i="7"/>
  <c r="C304" i="6"/>
  <c r="E153" i="6"/>
  <c r="F153" i="6" s="1"/>
  <c r="D371" i="8" l="1"/>
  <c r="G371" i="8" s="1"/>
  <c r="D396" i="7"/>
  <c r="F396" i="7" s="1"/>
  <c r="C305" i="6"/>
  <c r="G153" i="6"/>
  <c r="G396" i="7" l="1"/>
  <c r="E397" i="7" s="1"/>
  <c r="E372" i="8"/>
  <c r="F371" i="8"/>
  <c r="D397" i="7"/>
  <c r="F397" i="7" s="1"/>
  <c r="C306" i="6"/>
  <c r="E154" i="6"/>
  <c r="F154" i="6" s="1"/>
  <c r="G397" i="7" l="1"/>
  <c r="E398" i="7" s="1"/>
  <c r="D372" i="8"/>
  <c r="G372" i="8" s="1"/>
  <c r="C307" i="6"/>
  <c r="G154" i="6"/>
  <c r="E373" i="8" l="1"/>
  <c r="F372" i="8"/>
  <c r="D398" i="7"/>
  <c r="F398" i="7" s="1"/>
  <c r="C308" i="6"/>
  <c r="E155" i="6"/>
  <c r="F155" i="6" s="1"/>
  <c r="G398" i="7" l="1"/>
  <c r="E399" i="7" s="1"/>
  <c r="D373" i="8"/>
  <c r="G373" i="8" s="1"/>
  <c r="C309" i="6"/>
  <c r="G155" i="6"/>
  <c r="E374" i="8" l="1"/>
  <c r="F373" i="8"/>
  <c r="D399" i="7"/>
  <c r="F399" i="7" s="1"/>
  <c r="C310" i="6"/>
  <c r="E156" i="6"/>
  <c r="F156" i="6" s="1"/>
  <c r="G399" i="7" l="1"/>
  <c r="E400" i="7" s="1"/>
  <c r="D374" i="8"/>
  <c r="G374" i="8" s="1"/>
  <c r="C311" i="6"/>
  <c r="G156" i="6"/>
  <c r="E375" i="8" l="1"/>
  <c r="F374" i="8"/>
  <c r="D400" i="7"/>
  <c r="F400" i="7" s="1"/>
  <c r="C312" i="6"/>
  <c r="E157" i="6"/>
  <c r="O33" i="1" s="1"/>
  <c r="G400" i="7" l="1"/>
  <c r="E401" i="7" s="1"/>
  <c r="D375" i="8"/>
  <c r="G375" i="8" s="1"/>
  <c r="C313" i="6"/>
  <c r="G157" i="6"/>
  <c r="F157" i="6"/>
  <c r="O41" i="1" s="1"/>
  <c r="E376" i="8" l="1"/>
  <c r="F375" i="8"/>
  <c r="D401" i="7"/>
  <c r="F401" i="7" s="1"/>
  <c r="G401" i="7"/>
  <c r="C314" i="6"/>
  <c r="E158" i="6"/>
  <c r="O44" i="1"/>
  <c r="D376" i="8" l="1"/>
  <c r="G376" i="8" s="1"/>
  <c r="E402" i="7"/>
  <c r="C315" i="6"/>
  <c r="G158" i="6"/>
  <c r="F158" i="6"/>
  <c r="E377" i="8" l="1"/>
  <c r="F376" i="8"/>
  <c r="D402" i="7"/>
  <c r="G402" i="7" s="1"/>
  <c r="E403" i="7" s="1"/>
  <c r="C316" i="6"/>
  <c r="E159" i="6"/>
  <c r="D377" i="8" l="1"/>
  <c r="G377" i="8" s="1"/>
  <c r="D403" i="7"/>
  <c r="F403" i="7" s="1"/>
  <c r="F402" i="7"/>
  <c r="C317" i="6"/>
  <c r="G159" i="6"/>
  <c r="F159" i="6"/>
  <c r="E378" i="8" l="1"/>
  <c r="F377" i="8"/>
  <c r="G403" i="7"/>
  <c r="E404" i="7"/>
  <c r="C318" i="6"/>
  <c r="E160" i="6"/>
  <c r="D378" i="8" l="1"/>
  <c r="G378" i="8" s="1"/>
  <c r="D404" i="7"/>
  <c r="F404" i="7" s="1"/>
  <c r="C319" i="6"/>
  <c r="G160" i="6"/>
  <c r="F160" i="6"/>
  <c r="E379" i="8" l="1"/>
  <c r="F378" i="8"/>
  <c r="G404" i="7"/>
  <c r="E405" i="7"/>
  <c r="C320" i="6"/>
  <c r="D379" i="8" l="1"/>
  <c r="G379" i="8" s="1"/>
  <c r="D405" i="7"/>
  <c r="F405" i="7" s="1"/>
  <c r="C321" i="6"/>
  <c r="E161" i="6"/>
  <c r="G405" i="7" l="1"/>
  <c r="E406" i="7" s="1"/>
  <c r="E380" i="8"/>
  <c r="F379" i="8"/>
  <c r="D406" i="7"/>
  <c r="F406" i="7" s="1"/>
  <c r="C322" i="6"/>
  <c r="G161" i="6"/>
  <c r="F161" i="6"/>
  <c r="G406" i="7" l="1"/>
  <c r="E407" i="7" s="1"/>
  <c r="D380" i="8"/>
  <c r="G380" i="8" s="1"/>
  <c r="C323" i="6"/>
  <c r="E162" i="6"/>
  <c r="E381" i="8" l="1"/>
  <c r="F380" i="8"/>
  <c r="D407" i="7"/>
  <c r="F407" i="7" s="1"/>
  <c r="C324" i="6"/>
  <c r="G162" i="6"/>
  <c r="F162" i="6"/>
  <c r="G407" i="7" l="1"/>
  <c r="E408" i="7" s="1"/>
  <c r="D381" i="8"/>
  <c r="G381" i="8" s="1"/>
  <c r="C325" i="6"/>
  <c r="E163" i="6"/>
  <c r="F163" i="6" s="1"/>
  <c r="E382" i="8" l="1"/>
  <c r="F381" i="8"/>
  <c r="D408" i="7"/>
  <c r="F408" i="7" s="1"/>
  <c r="C326" i="6"/>
  <c r="G163" i="6"/>
  <c r="G408" i="7" l="1"/>
  <c r="E409" i="7" s="1"/>
  <c r="D382" i="8"/>
  <c r="G382" i="8" s="1"/>
  <c r="C327" i="6"/>
  <c r="E164" i="6"/>
  <c r="F164" i="6" s="1"/>
  <c r="E383" i="8" l="1"/>
  <c r="F382" i="8"/>
  <c r="D409" i="7"/>
  <c r="F409" i="7" s="1"/>
  <c r="C328" i="6"/>
  <c r="G164" i="6"/>
  <c r="G409" i="7" l="1"/>
  <c r="E410" i="7" s="1"/>
  <c r="D383" i="8"/>
  <c r="G383" i="8" s="1"/>
  <c r="C329" i="6"/>
  <c r="E165" i="6"/>
  <c r="F165" i="6" s="1"/>
  <c r="E384" i="8" l="1"/>
  <c r="F383" i="8"/>
  <c r="D410" i="7"/>
  <c r="G410" i="7" s="1"/>
  <c r="E411" i="7" s="1"/>
  <c r="C330" i="6"/>
  <c r="G165" i="6"/>
  <c r="D384" i="8" l="1"/>
  <c r="G384" i="8" s="1"/>
  <c r="D411" i="7"/>
  <c r="F411" i="7" s="1"/>
  <c r="F410" i="7"/>
  <c r="C331" i="6"/>
  <c r="E166" i="6"/>
  <c r="F166" i="6" s="1"/>
  <c r="E385" i="8" l="1"/>
  <c r="F384" i="8"/>
  <c r="G411" i="7"/>
  <c r="E412" i="7" s="1"/>
  <c r="C332" i="6"/>
  <c r="G166" i="6"/>
  <c r="D385" i="8" l="1"/>
  <c r="G385" i="8" s="1"/>
  <c r="D412" i="7"/>
  <c r="F412" i="7" s="1"/>
  <c r="G412" i="7"/>
  <c r="C333" i="6"/>
  <c r="E167" i="6"/>
  <c r="F167" i="6" s="1"/>
  <c r="E386" i="8" l="1"/>
  <c r="F385" i="8"/>
  <c r="E413" i="7"/>
  <c r="C334" i="6"/>
  <c r="G167" i="6"/>
  <c r="D386" i="8" l="1"/>
  <c r="G386" i="8" s="1"/>
  <c r="D413" i="7"/>
  <c r="F413" i="7" s="1"/>
  <c r="C335" i="6"/>
  <c r="E168" i="6"/>
  <c r="F168" i="6" s="1"/>
  <c r="E387" i="8" l="1"/>
  <c r="F386" i="8"/>
  <c r="G413" i="7"/>
  <c r="E414" i="7" s="1"/>
  <c r="C336" i="6"/>
  <c r="G168" i="6"/>
  <c r="D387" i="8" l="1"/>
  <c r="G387" i="8" s="1"/>
  <c r="D414" i="7"/>
  <c r="G414" i="7" s="1"/>
  <c r="E415" i="7"/>
  <c r="C337" i="6"/>
  <c r="E169" i="6"/>
  <c r="E388" i="8" l="1"/>
  <c r="F387" i="8"/>
  <c r="D415" i="7"/>
  <c r="F415" i="7" s="1"/>
  <c r="F414" i="7"/>
  <c r="F169" i="6"/>
  <c r="P41" i="1" s="1"/>
  <c r="P33" i="1"/>
  <c r="C338" i="6"/>
  <c r="G169" i="6"/>
  <c r="D388" i="8" l="1"/>
  <c r="G388" i="8" s="1"/>
  <c r="G415" i="7"/>
  <c r="E416" i="7"/>
  <c r="C339" i="6"/>
  <c r="P44" i="1"/>
  <c r="E170" i="6"/>
  <c r="E389" i="8" l="1"/>
  <c r="F388" i="8"/>
  <c r="D416" i="7"/>
  <c r="F416" i="7" s="1"/>
  <c r="C340" i="6"/>
  <c r="G170" i="6"/>
  <c r="F170" i="6"/>
  <c r="G416" i="7" l="1"/>
  <c r="E417" i="7" s="1"/>
  <c r="D389" i="8"/>
  <c r="G389" i="8" s="1"/>
  <c r="C341" i="6"/>
  <c r="E390" i="8" l="1"/>
  <c r="F389" i="8"/>
  <c r="D417" i="7"/>
  <c r="F417" i="7" s="1"/>
  <c r="C342" i="6"/>
  <c r="E171" i="6"/>
  <c r="G417" i="7" l="1"/>
  <c r="E418" i="7" s="1"/>
  <c r="D390" i="8"/>
  <c r="G390" i="8" s="1"/>
  <c r="C343" i="6"/>
  <c r="G171" i="6"/>
  <c r="F171" i="6"/>
  <c r="E391" i="8" l="1"/>
  <c r="F390" i="8"/>
  <c r="D418" i="7"/>
  <c r="G418" i="7" s="1"/>
  <c r="E419" i="7" s="1"/>
  <c r="C344" i="6"/>
  <c r="E172" i="6"/>
  <c r="D391" i="8" l="1"/>
  <c r="G391" i="8" s="1"/>
  <c r="D419" i="7"/>
  <c r="F419" i="7" s="1"/>
  <c r="F418" i="7"/>
  <c r="C345" i="6"/>
  <c r="G172" i="6"/>
  <c r="F172" i="6"/>
  <c r="E392" i="8" l="1"/>
  <c r="F391" i="8"/>
  <c r="G419" i="7"/>
  <c r="E420" i="7"/>
  <c r="C346" i="6"/>
  <c r="E173" i="6"/>
  <c r="D392" i="8" l="1"/>
  <c r="G392" i="8" s="1"/>
  <c r="D420" i="7"/>
  <c r="F420" i="7" s="1"/>
  <c r="C347" i="6"/>
  <c r="G173" i="6"/>
  <c r="F173" i="6"/>
  <c r="G420" i="7" l="1"/>
  <c r="E421" i="7" s="1"/>
  <c r="E393" i="8"/>
  <c r="F392" i="8"/>
  <c r="C348" i="6"/>
  <c r="E174" i="6"/>
  <c r="D393" i="8" l="1"/>
  <c r="G393" i="8" s="1"/>
  <c r="D421" i="7"/>
  <c r="G421" i="7" s="1"/>
  <c r="E422" i="7" s="1"/>
  <c r="C349" i="6"/>
  <c r="G174" i="6"/>
  <c r="F174" i="6"/>
  <c r="E394" i="8" l="1"/>
  <c r="F393" i="8"/>
  <c r="D422" i="7"/>
  <c r="F422" i="7" s="1"/>
  <c r="F421" i="7"/>
  <c r="C350" i="6"/>
  <c r="E175" i="6"/>
  <c r="F175" i="6" s="1"/>
  <c r="G422" i="7" l="1"/>
  <c r="E423" i="7" s="1"/>
  <c r="D394" i="8"/>
  <c r="G394" i="8" s="1"/>
  <c r="C351" i="6"/>
  <c r="G175" i="6"/>
  <c r="E395" i="8" l="1"/>
  <c r="F394" i="8"/>
  <c r="D423" i="7"/>
  <c r="F423" i="7" s="1"/>
  <c r="C352" i="6"/>
  <c r="E176" i="6"/>
  <c r="F176" i="6" s="1"/>
  <c r="D395" i="8" l="1"/>
  <c r="G395" i="8" s="1"/>
  <c r="G423" i="7"/>
  <c r="E424" i="7"/>
  <c r="C353" i="6"/>
  <c r="G176" i="6"/>
  <c r="E396" i="8" l="1"/>
  <c r="F395" i="8"/>
  <c r="D424" i="7"/>
  <c r="F424" i="7" s="1"/>
  <c r="C354" i="6"/>
  <c r="E177" i="6"/>
  <c r="F177" i="6" s="1"/>
  <c r="G424" i="7" l="1"/>
  <c r="E425" i="7" s="1"/>
  <c r="D396" i="8"/>
  <c r="G396" i="8" s="1"/>
  <c r="C355" i="6"/>
  <c r="G177" i="6"/>
  <c r="E397" i="8" l="1"/>
  <c r="F396" i="8"/>
  <c r="D425" i="7"/>
  <c r="F425" i="7" s="1"/>
  <c r="G425" i="7"/>
  <c r="C356" i="6"/>
  <c r="E178" i="6"/>
  <c r="F178" i="6" s="1"/>
  <c r="D397" i="8" l="1"/>
  <c r="G397" i="8" s="1"/>
  <c r="E426" i="7"/>
  <c r="C357" i="6"/>
  <c r="G178" i="6"/>
  <c r="E398" i="8" l="1"/>
  <c r="F397" i="8"/>
  <c r="D426" i="7"/>
  <c r="G426" i="7" s="1"/>
  <c r="E427" i="7" s="1"/>
  <c r="C358" i="6"/>
  <c r="E179" i="6"/>
  <c r="F179" i="6" s="1"/>
  <c r="D398" i="8" l="1"/>
  <c r="G398" i="8" s="1"/>
  <c r="D427" i="7"/>
  <c r="F427" i="7" s="1"/>
  <c r="F426" i="7"/>
  <c r="C359" i="6"/>
  <c r="G179" i="6"/>
  <c r="E399" i="8" l="1"/>
  <c r="F398" i="8"/>
  <c r="G427" i="7"/>
  <c r="E428" i="7"/>
  <c r="C360" i="6"/>
  <c r="E180" i="6"/>
  <c r="F180" i="6" s="1"/>
  <c r="D399" i="8" l="1"/>
  <c r="G399" i="8" s="1"/>
  <c r="D428" i="7"/>
  <c r="F428" i="7" s="1"/>
  <c r="C361" i="6"/>
  <c r="G180" i="6"/>
  <c r="C26" i="1"/>
  <c r="G428" i="7" l="1"/>
  <c r="E400" i="8"/>
  <c r="F399" i="8"/>
  <c r="E429" i="7"/>
  <c r="C362" i="6"/>
  <c r="E181" i="6"/>
  <c r="Q33" i="1" s="1"/>
  <c r="D26" i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C28" i="1"/>
  <c r="C27" i="1"/>
  <c r="C29" i="1"/>
  <c r="D400" i="8" l="1"/>
  <c r="G400" i="8" s="1"/>
  <c r="D429" i="7"/>
  <c r="G429" i="7" s="1"/>
  <c r="E430" i="7" s="1"/>
  <c r="C363" i="6"/>
  <c r="G181" i="6"/>
  <c r="F181" i="6"/>
  <c r="Q41" i="1"/>
  <c r="D24" i="1"/>
  <c r="C24" i="1"/>
  <c r="C30" i="1" s="1"/>
  <c r="E401" i="8" l="1"/>
  <c r="F400" i="8"/>
  <c r="D430" i="7"/>
  <c r="F430" i="7" s="1"/>
  <c r="F429" i="7"/>
  <c r="C364" i="6"/>
  <c r="Q44" i="1"/>
  <c r="E182" i="6"/>
  <c r="E24" i="1"/>
  <c r="D401" i="8" l="1"/>
  <c r="G401" i="8" s="1"/>
  <c r="G430" i="7"/>
  <c r="E431" i="7"/>
  <c r="C365" i="6"/>
  <c r="G182" i="6"/>
  <c r="F182" i="6"/>
  <c r="F24" i="1"/>
  <c r="E402" i="8" l="1"/>
  <c r="F401" i="8"/>
  <c r="D431" i="7"/>
  <c r="F431" i="7" s="1"/>
  <c r="C366" i="6"/>
  <c r="E183" i="6"/>
  <c r="G24" i="1"/>
  <c r="G431" i="7" l="1"/>
  <c r="D402" i="8"/>
  <c r="G402" i="8" s="1"/>
  <c r="E432" i="7"/>
  <c r="C367" i="6"/>
  <c r="G183" i="6"/>
  <c r="F183" i="6"/>
  <c r="H24" i="1"/>
  <c r="E403" i="8" l="1"/>
  <c r="F402" i="8"/>
  <c r="D432" i="7"/>
  <c r="F432" i="7" s="1"/>
  <c r="C368" i="6"/>
  <c r="E184" i="6"/>
  <c r="I24" i="1"/>
  <c r="G432" i="7" l="1"/>
  <c r="D403" i="8"/>
  <c r="G403" i="8" s="1"/>
  <c r="E433" i="7"/>
  <c r="C369" i="6"/>
  <c r="G184" i="6"/>
  <c r="F184" i="6"/>
  <c r="J24" i="1"/>
  <c r="E404" i="8" l="1"/>
  <c r="F403" i="8"/>
  <c r="D433" i="7"/>
  <c r="F433" i="7" s="1"/>
  <c r="G433" i="7"/>
  <c r="C370" i="6"/>
  <c r="E185" i="6"/>
  <c r="K24" i="1"/>
  <c r="D404" i="8" l="1"/>
  <c r="G404" i="8" s="1"/>
  <c r="E434" i="7"/>
  <c r="C371" i="6"/>
  <c r="G185" i="6"/>
  <c r="F185" i="6"/>
  <c r="L24" i="1"/>
  <c r="E405" i="8" l="1"/>
  <c r="F404" i="8"/>
  <c r="D434" i="7"/>
  <c r="G434" i="7" s="1"/>
  <c r="E435" i="7" s="1"/>
  <c r="C372" i="6"/>
  <c r="E186" i="6"/>
  <c r="M24" i="1"/>
  <c r="D405" i="8" l="1"/>
  <c r="G405" i="8" s="1"/>
  <c r="D435" i="7"/>
  <c r="F435" i="7" s="1"/>
  <c r="F434" i="7"/>
  <c r="C373" i="6"/>
  <c r="G186" i="6"/>
  <c r="F186" i="6"/>
  <c r="N24" i="1"/>
  <c r="E406" i="8" l="1"/>
  <c r="F405" i="8"/>
  <c r="G435" i="7"/>
  <c r="E436" i="7"/>
  <c r="C374" i="6"/>
  <c r="E187" i="6"/>
  <c r="F187" i="6" s="1"/>
  <c r="O24" i="1"/>
  <c r="D406" i="8" l="1"/>
  <c r="G406" i="8" s="1"/>
  <c r="D436" i="7"/>
  <c r="F436" i="7" s="1"/>
  <c r="G436" i="7"/>
  <c r="C375" i="6"/>
  <c r="G187" i="6"/>
  <c r="P24" i="1"/>
  <c r="E407" i="8" l="1"/>
  <c r="F406" i="8"/>
  <c r="E437" i="7"/>
  <c r="C376" i="6"/>
  <c r="E188" i="6"/>
  <c r="F188" i="6" s="1"/>
  <c r="Q24" i="1"/>
  <c r="D407" i="8" l="1"/>
  <c r="G407" i="8" s="1"/>
  <c r="D437" i="7"/>
  <c r="G437" i="7" s="1"/>
  <c r="E438" i="7" s="1"/>
  <c r="C377" i="6"/>
  <c r="G188" i="6"/>
  <c r="R24" i="1"/>
  <c r="E408" i="8" l="1"/>
  <c r="F407" i="8"/>
  <c r="D438" i="7"/>
  <c r="F438" i="7" s="1"/>
  <c r="F437" i="7"/>
  <c r="C378" i="6"/>
  <c r="E189" i="6"/>
  <c r="F189" i="6" s="1"/>
  <c r="S24" i="1"/>
  <c r="G438" i="7" l="1"/>
  <c r="E439" i="7" s="1"/>
  <c r="D408" i="8"/>
  <c r="G408" i="8" s="1"/>
  <c r="C379" i="6"/>
  <c r="G189" i="6"/>
  <c r="T24" i="1"/>
  <c r="E409" i="8" l="1"/>
  <c r="F408" i="8"/>
  <c r="D439" i="7"/>
  <c r="F439" i="7" s="1"/>
  <c r="C380" i="6"/>
  <c r="E190" i="6"/>
  <c r="F190" i="6" s="1"/>
  <c r="U24" i="1"/>
  <c r="G439" i="7" l="1"/>
  <c r="D409" i="8"/>
  <c r="G409" i="8" s="1"/>
  <c r="E440" i="7"/>
  <c r="C381" i="6"/>
  <c r="G190" i="6"/>
  <c r="V24" i="1"/>
  <c r="E410" i="8" l="1"/>
  <c r="F409" i="8"/>
  <c r="D440" i="7"/>
  <c r="F440" i="7" s="1"/>
  <c r="G440" i="7"/>
  <c r="C382" i="6"/>
  <c r="E191" i="6"/>
  <c r="F191" i="6" s="1"/>
  <c r="W24" i="1"/>
  <c r="D410" i="8" l="1"/>
  <c r="G410" i="8" s="1"/>
  <c r="E441" i="7"/>
  <c r="C383" i="6"/>
  <c r="G191" i="6"/>
  <c r="X24" i="1"/>
  <c r="E411" i="8" l="1"/>
  <c r="F410" i="8"/>
  <c r="D441" i="7"/>
  <c r="F441" i="7" s="1"/>
  <c r="C384" i="6"/>
  <c r="E192" i="6"/>
  <c r="F192" i="6" s="1"/>
  <c r="Y24" i="1"/>
  <c r="G441" i="7" l="1"/>
  <c r="D411" i="8"/>
  <c r="G411" i="8" s="1"/>
  <c r="E442" i="7"/>
  <c r="C385" i="6"/>
  <c r="G192" i="6"/>
  <c r="Z24" i="1"/>
  <c r="E412" i="8" l="1"/>
  <c r="F411" i="8"/>
  <c r="D442" i="7"/>
  <c r="G442" i="7" s="1"/>
  <c r="E443" i="7" s="1"/>
  <c r="C386" i="6"/>
  <c r="E193" i="6"/>
  <c r="R33" i="1" s="1"/>
  <c r="AA24" i="1"/>
  <c r="D412" i="8" l="1"/>
  <c r="G412" i="8" s="1"/>
  <c r="D443" i="7"/>
  <c r="F443" i="7" s="1"/>
  <c r="F442" i="7"/>
  <c r="C387" i="6"/>
  <c r="G193" i="6"/>
  <c r="F193" i="6"/>
  <c r="R41" i="1"/>
  <c r="AB24" i="1"/>
  <c r="E413" i="8" l="1"/>
  <c r="F412" i="8"/>
  <c r="G443" i="7"/>
  <c r="E444" i="7"/>
  <c r="C388" i="6"/>
  <c r="R44" i="1"/>
  <c r="E194" i="6"/>
  <c r="AC24" i="1"/>
  <c r="D413" i="8" l="1"/>
  <c r="G413" i="8" s="1"/>
  <c r="D444" i="7"/>
  <c r="F444" i="7" s="1"/>
  <c r="G444" i="7"/>
  <c r="C389" i="6"/>
  <c r="G194" i="6"/>
  <c r="F194" i="6"/>
  <c r="AD24" i="1"/>
  <c r="E414" i="8" l="1"/>
  <c r="F413" i="8"/>
  <c r="E445" i="7"/>
  <c r="C390" i="6"/>
  <c r="E195" i="6"/>
  <c r="AF24" i="1"/>
  <c r="AE24" i="1"/>
  <c r="D414" i="8" l="1"/>
  <c r="G414" i="8" s="1"/>
  <c r="D445" i="7"/>
  <c r="G445" i="7" s="1"/>
  <c r="E446" i="7" s="1"/>
  <c r="C391" i="6"/>
  <c r="G195" i="6"/>
  <c r="F195" i="6"/>
  <c r="D28" i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AI28" i="1" s="1"/>
  <c r="AJ28" i="1" s="1"/>
  <c r="AK28" i="1" s="1"/>
  <c r="AL28" i="1" s="1"/>
  <c r="AM28" i="1" s="1"/>
  <c r="AN28" i="1" s="1"/>
  <c r="AO28" i="1" s="1"/>
  <c r="AP28" i="1" s="1"/>
  <c r="C31" i="1"/>
  <c r="D27" i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AF27" i="1" s="1"/>
  <c r="AG27" i="1" s="1"/>
  <c r="E415" i="8" l="1"/>
  <c r="F414" i="8"/>
  <c r="D446" i="7"/>
  <c r="F446" i="7" s="1"/>
  <c r="F445" i="7"/>
  <c r="C392" i="6"/>
  <c r="E196" i="6"/>
  <c r="AJ31" i="1"/>
  <c r="AN31" i="1"/>
  <c r="AG31" i="1"/>
  <c r="AK31" i="1"/>
  <c r="AO31" i="1"/>
  <c r="AH31" i="1"/>
  <c r="AL31" i="1"/>
  <c r="AP31" i="1"/>
  <c r="AI31" i="1"/>
  <c r="AM31" i="1"/>
  <c r="AH27" i="1"/>
  <c r="E31" i="1"/>
  <c r="C35" i="1"/>
  <c r="C38" i="1" s="1"/>
  <c r="C39" i="1" s="1"/>
  <c r="AB31" i="1"/>
  <c r="T31" i="1"/>
  <c r="L31" i="1"/>
  <c r="AA31" i="1"/>
  <c r="S31" i="1"/>
  <c r="K31" i="1"/>
  <c r="W31" i="1"/>
  <c r="Z31" i="1"/>
  <c r="R31" i="1"/>
  <c r="J31" i="1"/>
  <c r="D31" i="1"/>
  <c r="Y31" i="1"/>
  <c r="Q31" i="1"/>
  <c r="I31" i="1"/>
  <c r="AF31" i="1"/>
  <c r="X31" i="1"/>
  <c r="P31" i="1"/>
  <c r="H31" i="1"/>
  <c r="D29" i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E31" i="1"/>
  <c r="O31" i="1"/>
  <c r="G31" i="1"/>
  <c r="AD31" i="1"/>
  <c r="V31" i="1"/>
  <c r="N31" i="1"/>
  <c r="F31" i="1"/>
  <c r="AC31" i="1"/>
  <c r="U31" i="1"/>
  <c r="M31" i="1"/>
  <c r="D415" i="8" l="1"/>
  <c r="G415" i="8" s="1"/>
  <c r="G446" i="7"/>
  <c r="E447" i="7"/>
  <c r="C393" i="6"/>
  <c r="G196" i="6"/>
  <c r="F196" i="6"/>
  <c r="C40" i="1"/>
  <c r="C43" i="1" s="1"/>
  <c r="AG30" i="1"/>
  <c r="AI27" i="1"/>
  <c r="AH30" i="1"/>
  <c r="D30" i="1"/>
  <c r="E30" i="1"/>
  <c r="E35" i="1" s="1"/>
  <c r="E38" i="1" s="1"/>
  <c r="E39" i="1" s="1"/>
  <c r="E40" i="1" s="1"/>
  <c r="E416" i="8" l="1"/>
  <c r="F415" i="8"/>
  <c r="D447" i="7"/>
  <c r="F447" i="7" s="1"/>
  <c r="C394" i="6"/>
  <c r="E197" i="6"/>
  <c r="C42" i="1"/>
  <c r="C45" i="1"/>
  <c r="D35" i="1"/>
  <c r="D38" i="1" s="1"/>
  <c r="D39" i="1" s="1"/>
  <c r="D40" i="1" s="1"/>
  <c r="D43" i="1" s="1"/>
  <c r="AJ27" i="1"/>
  <c r="AI30" i="1"/>
  <c r="E43" i="1"/>
  <c r="E42" i="1"/>
  <c r="E45" i="1"/>
  <c r="F30" i="1"/>
  <c r="F35" i="1" s="1"/>
  <c r="F38" i="1" s="1"/>
  <c r="F39" i="1" s="1"/>
  <c r="F40" i="1" s="1"/>
  <c r="G447" i="7" l="1"/>
  <c r="D416" i="8"/>
  <c r="G416" i="8" s="1"/>
  <c r="E448" i="7"/>
  <c r="C395" i="6"/>
  <c r="G197" i="6"/>
  <c r="F197" i="6"/>
  <c r="D45" i="1"/>
  <c r="D42" i="1"/>
  <c r="AK27" i="1"/>
  <c r="AJ30" i="1"/>
  <c r="F45" i="1"/>
  <c r="F42" i="1"/>
  <c r="F43" i="1"/>
  <c r="G30" i="1"/>
  <c r="G35" i="1" s="1"/>
  <c r="G38" i="1" s="1"/>
  <c r="G39" i="1" s="1"/>
  <c r="G40" i="1" s="1"/>
  <c r="E417" i="8" l="1"/>
  <c r="F416" i="8"/>
  <c r="D448" i="7"/>
  <c r="F448" i="7" s="1"/>
  <c r="G448" i="7"/>
  <c r="C396" i="6"/>
  <c r="E198" i="6"/>
  <c r="AL27" i="1"/>
  <c r="AK30" i="1"/>
  <c r="G45" i="1"/>
  <c r="G42" i="1"/>
  <c r="G43" i="1"/>
  <c r="H30" i="1"/>
  <c r="H35" i="1" s="1"/>
  <c r="H38" i="1" s="1"/>
  <c r="H39" i="1" s="1"/>
  <c r="H40" i="1" s="1"/>
  <c r="D417" i="8" l="1"/>
  <c r="G417" i="8" s="1"/>
  <c r="E449" i="7"/>
  <c r="C397" i="6"/>
  <c r="G198" i="6"/>
  <c r="F198" i="6"/>
  <c r="AM27" i="1"/>
  <c r="AL30" i="1"/>
  <c r="H45" i="1"/>
  <c r="H43" i="1"/>
  <c r="H42" i="1"/>
  <c r="I30" i="1"/>
  <c r="I35" i="1" s="1"/>
  <c r="I38" i="1" s="1"/>
  <c r="I39" i="1" s="1"/>
  <c r="I40" i="1" s="1"/>
  <c r="E418" i="8" l="1"/>
  <c r="F417" i="8"/>
  <c r="D449" i="7"/>
  <c r="F449" i="7" s="1"/>
  <c r="G449" i="7"/>
  <c r="C398" i="6"/>
  <c r="E199" i="6"/>
  <c r="F199" i="6" s="1"/>
  <c r="AN27" i="1"/>
  <c r="AM30" i="1"/>
  <c r="I45" i="1"/>
  <c r="I43" i="1"/>
  <c r="I42" i="1"/>
  <c r="J30" i="1"/>
  <c r="J35" i="1" s="1"/>
  <c r="J38" i="1" s="1"/>
  <c r="J39" i="1" s="1"/>
  <c r="J40" i="1" s="1"/>
  <c r="D418" i="8" l="1"/>
  <c r="G418" i="8" s="1"/>
  <c r="E450" i="7"/>
  <c r="C399" i="6"/>
  <c r="G199" i="6"/>
  <c r="AO27" i="1"/>
  <c r="AN30" i="1"/>
  <c r="J42" i="1"/>
  <c r="J43" i="1"/>
  <c r="J45" i="1"/>
  <c r="K30" i="1"/>
  <c r="K35" i="1" s="1"/>
  <c r="K38" i="1" s="1"/>
  <c r="K39" i="1" s="1"/>
  <c r="K40" i="1" s="1"/>
  <c r="E419" i="8" l="1"/>
  <c r="F418" i="8"/>
  <c r="D450" i="7"/>
  <c r="F450" i="7" s="1"/>
  <c r="C400" i="6"/>
  <c r="E200" i="6"/>
  <c r="F200" i="6" s="1"/>
  <c r="AP27" i="1"/>
  <c r="AP30" i="1" s="1"/>
  <c r="AO30" i="1"/>
  <c r="K45" i="1"/>
  <c r="K42" i="1"/>
  <c r="K43" i="1"/>
  <c r="L30" i="1"/>
  <c r="L35" i="1" s="1"/>
  <c r="L38" i="1" s="1"/>
  <c r="L39" i="1" s="1"/>
  <c r="L40" i="1" s="1"/>
  <c r="G450" i="7" l="1"/>
  <c r="E451" i="7" s="1"/>
  <c r="D419" i="8"/>
  <c r="G419" i="8" s="1"/>
  <c r="D451" i="7"/>
  <c r="F451" i="7" s="1"/>
  <c r="C401" i="6"/>
  <c r="G200" i="6"/>
  <c r="L45" i="1"/>
  <c r="L42" i="1"/>
  <c r="L43" i="1"/>
  <c r="M30" i="1"/>
  <c r="M35" i="1" s="1"/>
  <c r="M38" i="1" s="1"/>
  <c r="M39" i="1" s="1"/>
  <c r="M40" i="1" s="1"/>
  <c r="G451" i="7" l="1"/>
  <c r="E420" i="8"/>
  <c r="F419" i="8"/>
  <c r="E452" i="7"/>
  <c r="C402" i="6"/>
  <c r="E201" i="6"/>
  <c r="F201" i="6" s="1"/>
  <c r="M45" i="1"/>
  <c r="M42" i="1"/>
  <c r="M43" i="1"/>
  <c r="N30" i="1"/>
  <c r="N35" i="1" s="1"/>
  <c r="N38" i="1" s="1"/>
  <c r="N39" i="1" s="1"/>
  <c r="N40" i="1" s="1"/>
  <c r="D420" i="8" l="1"/>
  <c r="G420" i="8" s="1"/>
  <c r="D452" i="7"/>
  <c r="F452" i="7" s="1"/>
  <c r="G452" i="7"/>
  <c r="C403" i="6"/>
  <c r="G201" i="6"/>
  <c r="N45" i="1"/>
  <c r="N42" i="1"/>
  <c r="N43" i="1"/>
  <c r="O30" i="1"/>
  <c r="O35" i="1" s="1"/>
  <c r="O38" i="1" s="1"/>
  <c r="O39" i="1" s="1"/>
  <c r="O40" i="1" s="1"/>
  <c r="E421" i="8" l="1"/>
  <c r="F420" i="8"/>
  <c r="E453" i="7"/>
  <c r="C404" i="6"/>
  <c r="E202" i="6"/>
  <c r="F202" i="6" s="1"/>
  <c r="O43" i="1"/>
  <c r="O45" i="1"/>
  <c r="O42" i="1"/>
  <c r="P30" i="1"/>
  <c r="P35" i="1" s="1"/>
  <c r="P38" i="1" s="1"/>
  <c r="P39" i="1" s="1"/>
  <c r="P40" i="1" s="1"/>
  <c r="D421" i="8" l="1"/>
  <c r="G421" i="8" s="1"/>
  <c r="D453" i="7"/>
  <c r="F453" i="7" s="1"/>
  <c r="C405" i="6"/>
  <c r="G202" i="6"/>
  <c r="P45" i="1"/>
  <c r="P43" i="1"/>
  <c r="P42" i="1"/>
  <c r="Q30" i="1"/>
  <c r="Q35" i="1" s="1"/>
  <c r="Q38" i="1" s="1"/>
  <c r="Q39" i="1" s="1"/>
  <c r="Q40" i="1" s="1"/>
  <c r="E422" i="8" l="1"/>
  <c r="F421" i="8"/>
  <c r="G453" i="7"/>
  <c r="E454" i="7" s="1"/>
  <c r="C406" i="6"/>
  <c r="E203" i="6"/>
  <c r="F203" i="6" s="1"/>
  <c r="Q45" i="1"/>
  <c r="Q43" i="1"/>
  <c r="Q42" i="1"/>
  <c r="R30" i="1"/>
  <c r="R35" i="1" s="1"/>
  <c r="R38" i="1" s="1"/>
  <c r="R39" i="1" s="1"/>
  <c r="R40" i="1" s="1"/>
  <c r="D422" i="8" l="1"/>
  <c r="G422" i="8" s="1"/>
  <c r="D454" i="7"/>
  <c r="G454" i="7" s="1"/>
  <c r="E455" i="7"/>
  <c r="C407" i="6"/>
  <c r="G203" i="6"/>
  <c r="R42" i="1"/>
  <c r="R43" i="1"/>
  <c r="R45" i="1"/>
  <c r="S30" i="1"/>
  <c r="E423" i="8" l="1"/>
  <c r="F422" i="8"/>
  <c r="D455" i="7"/>
  <c r="F455" i="7" s="1"/>
  <c r="F454" i="7"/>
  <c r="C408" i="6"/>
  <c r="E204" i="6"/>
  <c r="F204" i="6" s="1"/>
  <c r="T30" i="1"/>
  <c r="D423" i="8" l="1"/>
  <c r="G423" i="8" s="1"/>
  <c r="G455" i="7"/>
  <c r="E456" i="7" s="1"/>
  <c r="C409" i="6"/>
  <c r="G204" i="6"/>
  <c r="U30" i="1"/>
  <c r="E424" i="8" l="1"/>
  <c r="F423" i="8"/>
  <c r="D456" i="7"/>
  <c r="F456" i="7" s="1"/>
  <c r="C410" i="6"/>
  <c r="E205" i="6"/>
  <c r="S33" i="1" s="1"/>
  <c r="V30" i="1"/>
  <c r="D424" i="8" l="1"/>
  <c r="G424" i="8" s="1"/>
  <c r="G456" i="7"/>
  <c r="E457" i="7"/>
  <c r="C411" i="6"/>
  <c r="G205" i="6"/>
  <c r="F205" i="6"/>
  <c r="S41" i="1" s="1"/>
  <c r="S35" i="1"/>
  <c r="S38" i="1" s="1"/>
  <c r="S39" i="1" s="1"/>
  <c r="S40" i="1" s="1"/>
  <c r="W30" i="1"/>
  <c r="E425" i="8" l="1"/>
  <c r="F424" i="8"/>
  <c r="D457" i="7"/>
  <c r="F457" i="7" s="1"/>
  <c r="C412" i="6"/>
  <c r="E206" i="6"/>
  <c r="S42" i="1"/>
  <c r="S43" i="1"/>
  <c r="S45" i="1"/>
  <c r="S44" i="1"/>
  <c r="X30" i="1"/>
  <c r="G457" i="7" l="1"/>
  <c r="E458" i="7" s="1"/>
  <c r="D425" i="8"/>
  <c r="G425" i="8" s="1"/>
  <c r="C413" i="6"/>
  <c r="G206" i="6"/>
  <c r="F206" i="6"/>
  <c r="Y30" i="1"/>
  <c r="E426" i="8" l="1"/>
  <c r="F425" i="8"/>
  <c r="D458" i="7"/>
  <c r="G458" i="7" s="1"/>
  <c r="E459" i="7" s="1"/>
  <c r="C414" i="6"/>
  <c r="E207" i="6"/>
  <c r="Z30" i="1"/>
  <c r="D426" i="8" l="1"/>
  <c r="G426" i="8" s="1"/>
  <c r="D459" i="7"/>
  <c r="F459" i="7" s="1"/>
  <c r="F458" i="7"/>
  <c r="C415" i="6"/>
  <c r="G207" i="6"/>
  <c r="F207" i="6"/>
  <c r="AA30" i="1"/>
  <c r="E427" i="8" l="1"/>
  <c r="F426" i="8"/>
  <c r="G459" i="7"/>
  <c r="E460" i="7"/>
  <c r="C416" i="6"/>
  <c r="AB30" i="1"/>
  <c r="D427" i="8" l="1"/>
  <c r="G427" i="8" s="1"/>
  <c r="D460" i="7"/>
  <c r="F460" i="7" s="1"/>
  <c r="C417" i="6"/>
  <c r="E208" i="6"/>
  <c r="AC30" i="1"/>
  <c r="G460" i="7" l="1"/>
  <c r="E428" i="8"/>
  <c r="F427" i="8"/>
  <c r="E461" i="7"/>
  <c r="C418" i="6"/>
  <c r="G208" i="6"/>
  <c r="F208" i="6"/>
  <c r="AD30" i="1"/>
  <c r="D428" i="8" l="1"/>
  <c r="G428" i="8" s="1"/>
  <c r="D461" i="7"/>
  <c r="G461" i="7" s="1"/>
  <c r="E462" i="7" s="1"/>
  <c r="C419" i="6"/>
  <c r="E209" i="6"/>
  <c r="AF30" i="1"/>
  <c r="AE30" i="1"/>
  <c r="E429" i="8" l="1"/>
  <c r="F428" i="8"/>
  <c r="D462" i="7"/>
  <c r="F462" i="7" s="1"/>
  <c r="F461" i="7"/>
  <c r="C420" i="6"/>
  <c r="G209" i="6"/>
  <c r="F209" i="6"/>
  <c r="D429" i="8" l="1"/>
  <c r="G429" i="8" s="1"/>
  <c r="G462" i="7"/>
  <c r="E463" i="7"/>
  <c r="C421" i="6"/>
  <c r="E210" i="6"/>
  <c r="E430" i="8" l="1"/>
  <c r="F429" i="8"/>
  <c r="D463" i="7"/>
  <c r="F463" i="7" s="1"/>
  <c r="G463" i="7"/>
  <c r="C422" i="6"/>
  <c r="G210" i="6"/>
  <c r="F210" i="6"/>
  <c r="D430" i="8" l="1"/>
  <c r="G430" i="8" s="1"/>
  <c r="E464" i="7"/>
  <c r="C423" i="6"/>
  <c r="E211" i="6"/>
  <c r="F211" i="6" s="1"/>
  <c r="F430" i="8" l="1"/>
  <c r="E431" i="8"/>
  <c r="D464" i="7"/>
  <c r="F464" i="7" s="1"/>
  <c r="C424" i="6"/>
  <c r="G211" i="6"/>
  <c r="G464" i="7" l="1"/>
  <c r="D431" i="8"/>
  <c r="G431" i="8" s="1"/>
  <c r="E465" i="7"/>
  <c r="C425" i="6"/>
  <c r="E212" i="6"/>
  <c r="F212" i="6" s="1"/>
  <c r="F431" i="8" l="1"/>
  <c r="E432" i="8"/>
  <c r="D465" i="7"/>
  <c r="F465" i="7" s="1"/>
  <c r="C426" i="6"/>
  <c r="G212" i="6"/>
  <c r="D432" i="8" l="1"/>
  <c r="G432" i="8" s="1"/>
  <c r="G465" i="7"/>
  <c r="E466" i="7"/>
  <c r="C427" i="6"/>
  <c r="E213" i="6"/>
  <c r="F213" i="6" s="1"/>
  <c r="E433" i="8" l="1"/>
  <c r="F432" i="8"/>
  <c r="D466" i="7"/>
  <c r="G466" i="7" s="1"/>
  <c r="E467" i="7" s="1"/>
  <c r="C428" i="6"/>
  <c r="G213" i="6"/>
  <c r="D433" i="8" l="1"/>
  <c r="G433" i="8" s="1"/>
  <c r="D467" i="7"/>
  <c r="F467" i="7" s="1"/>
  <c r="F466" i="7"/>
  <c r="C429" i="6"/>
  <c r="E214" i="6"/>
  <c r="F214" i="6" s="1"/>
  <c r="F433" i="8" l="1"/>
  <c r="E434" i="8"/>
  <c r="G467" i="7"/>
  <c r="E468" i="7"/>
  <c r="C430" i="6"/>
  <c r="G214" i="6"/>
  <c r="D434" i="8" l="1"/>
  <c r="G434" i="8" s="1"/>
  <c r="D468" i="7"/>
  <c r="F468" i="7" s="1"/>
  <c r="C431" i="6"/>
  <c r="E215" i="6"/>
  <c r="F215" i="6" s="1"/>
  <c r="E435" i="8" l="1"/>
  <c r="F434" i="8"/>
  <c r="G468" i="7"/>
  <c r="E469" i="7"/>
  <c r="C432" i="6"/>
  <c r="G215" i="6"/>
  <c r="D435" i="8" l="1"/>
  <c r="G435" i="8" s="1"/>
  <c r="D469" i="7"/>
  <c r="G469" i="7" s="1"/>
  <c r="E470" i="7" s="1"/>
  <c r="C433" i="6"/>
  <c r="E216" i="6"/>
  <c r="F216" i="6" s="1"/>
  <c r="E436" i="8" l="1"/>
  <c r="F435" i="8"/>
  <c r="D470" i="7"/>
  <c r="F470" i="7" s="1"/>
  <c r="F469" i="7"/>
  <c r="C434" i="6"/>
  <c r="G216" i="6"/>
  <c r="D436" i="8" l="1"/>
  <c r="G436" i="8" s="1"/>
  <c r="G470" i="7"/>
  <c r="E471" i="7"/>
  <c r="C435" i="6"/>
  <c r="E217" i="6"/>
  <c r="E437" i="8" l="1"/>
  <c r="F436" i="8"/>
  <c r="D471" i="7"/>
  <c r="F471" i="7" s="1"/>
  <c r="F217" i="6"/>
  <c r="T41" i="1" s="1"/>
  <c r="T33" i="1"/>
  <c r="T35" i="1" s="1"/>
  <c r="T38" i="1" s="1"/>
  <c r="T39" i="1" s="1"/>
  <c r="T40" i="1" s="1"/>
  <c r="C436" i="6"/>
  <c r="G217" i="6"/>
  <c r="G471" i="7" l="1"/>
  <c r="D437" i="8"/>
  <c r="G437" i="8" s="1"/>
  <c r="E472" i="7"/>
  <c r="C437" i="6"/>
  <c r="T44" i="1"/>
  <c r="E218" i="6"/>
  <c r="T42" i="1"/>
  <c r="T45" i="1"/>
  <c r="T43" i="1"/>
  <c r="E438" i="8" l="1"/>
  <c r="F437" i="8"/>
  <c r="D472" i="7"/>
  <c r="F472" i="7" s="1"/>
  <c r="G472" i="7"/>
  <c r="C438" i="6"/>
  <c r="G218" i="6"/>
  <c r="F218" i="6"/>
  <c r="D438" i="8" l="1"/>
  <c r="G438" i="8" s="1"/>
  <c r="E473" i="7"/>
  <c r="C439" i="6"/>
  <c r="E219" i="6"/>
  <c r="E439" i="8" l="1"/>
  <c r="F438" i="8"/>
  <c r="D473" i="7"/>
  <c r="F473" i="7" s="1"/>
  <c r="G473" i="7"/>
  <c r="C440" i="6"/>
  <c r="G219" i="6"/>
  <c r="F219" i="6"/>
  <c r="D439" i="8" l="1"/>
  <c r="G439" i="8" s="1"/>
  <c r="E474" i="7"/>
  <c r="C441" i="6"/>
  <c r="E220" i="6"/>
  <c r="E440" i="8" l="1"/>
  <c r="F439" i="8"/>
  <c r="D474" i="7"/>
  <c r="F474" i="7" s="1"/>
  <c r="G474" i="7"/>
  <c r="E475" i="7" s="1"/>
  <c r="C442" i="6"/>
  <c r="G220" i="6"/>
  <c r="F220" i="6"/>
  <c r="D440" i="8" l="1"/>
  <c r="G440" i="8" s="1"/>
  <c r="D475" i="7"/>
  <c r="F475" i="7" s="1"/>
  <c r="G475" i="7"/>
  <c r="C443" i="6"/>
  <c r="E221" i="6"/>
  <c r="E441" i="8" l="1"/>
  <c r="F440" i="8"/>
  <c r="E476" i="7"/>
  <c r="C444" i="6"/>
  <c r="G221" i="6"/>
  <c r="F221" i="6"/>
  <c r="D441" i="8" l="1"/>
  <c r="G441" i="8" s="1"/>
  <c r="D476" i="7"/>
  <c r="F476" i="7" s="1"/>
  <c r="G476" i="7"/>
  <c r="C445" i="6"/>
  <c r="E222" i="6"/>
  <c r="E442" i="8" l="1"/>
  <c r="F441" i="8"/>
  <c r="E477" i="7"/>
  <c r="C446" i="6"/>
  <c r="G222" i="6"/>
  <c r="F222" i="6"/>
  <c r="D442" i="8" l="1"/>
  <c r="G442" i="8" s="1"/>
  <c r="D477" i="7"/>
  <c r="G477" i="7" s="1"/>
  <c r="E478" i="7"/>
  <c r="C447" i="6"/>
  <c r="E223" i="6"/>
  <c r="F223" i="6" s="1"/>
  <c r="E443" i="8" l="1"/>
  <c r="F442" i="8"/>
  <c r="D478" i="7"/>
  <c r="F478" i="7" s="1"/>
  <c r="F477" i="7"/>
  <c r="C448" i="6"/>
  <c r="G223" i="6"/>
  <c r="G478" i="7" l="1"/>
  <c r="E479" i="7" s="1"/>
  <c r="D443" i="8"/>
  <c r="G443" i="8" s="1"/>
  <c r="C449" i="6"/>
  <c r="E224" i="6"/>
  <c r="F224" i="6" s="1"/>
  <c r="E444" i="8" l="1"/>
  <c r="F443" i="8"/>
  <c r="D479" i="7"/>
  <c r="F479" i="7" s="1"/>
  <c r="G479" i="7"/>
  <c r="C450" i="6"/>
  <c r="G224" i="6"/>
  <c r="D444" i="8" l="1"/>
  <c r="G444" i="8" s="1"/>
  <c r="E480" i="7"/>
  <c r="C451" i="6"/>
  <c r="E225" i="6"/>
  <c r="F225" i="6" s="1"/>
  <c r="E445" i="8" l="1"/>
  <c r="F444" i="8"/>
  <c r="D480" i="7"/>
  <c r="F480" i="7" s="1"/>
  <c r="G480" i="7"/>
  <c r="C452" i="6"/>
  <c r="G225" i="6"/>
  <c r="D445" i="8" l="1"/>
  <c r="G445" i="8" s="1"/>
  <c r="E481" i="7"/>
  <c r="D481" i="7" s="1"/>
  <c r="C453" i="6"/>
  <c r="E226" i="6"/>
  <c r="F226" i="6" s="1"/>
  <c r="E446" i="8" l="1"/>
  <c r="F445" i="8"/>
  <c r="E483" i="7"/>
  <c r="F481" i="7"/>
  <c r="F483" i="7" s="1"/>
  <c r="G481" i="7"/>
  <c r="C454" i="6"/>
  <c r="G226" i="6"/>
  <c r="D446" i="8" l="1"/>
  <c r="G446" i="8" s="1"/>
  <c r="C455" i="6"/>
  <c r="E227" i="6"/>
  <c r="F227" i="6" s="1"/>
  <c r="E447" i="8" l="1"/>
  <c r="F446" i="8"/>
  <c r="C456" i="6"/>
  <c r="G227" i="6"/>
  <c r="D447" i="8" l="1"/>
  <c r="G447" i="8" s="1"/>
  <c r="C457" i="6"/>
  <c r="E228" i="6"/>
  <c r="F228" i="6" s="1"/>
  <c r="E448" i="8" l="1"/>
  <c r="F447" i="8"/>
  <c r="C458" i="6"/>
  <c r="G228" i="6"/>
  <c r="D448" i="8" l="1"/>
  <c r="G448" i="8" s="1"/>
  <c r="C459" i="6"/>
  <c r="E229" i="6"/>
  <c r="U33" i="1" s="1"/>
  <c r="E449" i="8" l="1"/>
  <c r="F448" i="8"/>
  <c r="C460" i="6"/>
  <c r="G229" i="6"/>
  <c r="F229" i="6"/>
  <c r="U41" i="1" s="1"/>
  <c r="U35" i="1"/>
  <c r="U38" i="1" s="1"/>
  <c r="U39" i="1" s="1"/>
  <c r="U40" i="1" s="1"/>
  <c r="D449" i="8" l="1"/>
  <c r="G449" i="8" s="1"/>
  <c r="C461" i="6"/>
  <c r="U44" i="1"/>
  <c r="E230" i="6"/>
  <c r="U42" i="1"/>
  <c r="U43" i="1"/>
  <c r="U45" i="1"/>
  <c r="E450" i="8" l="1"/>
  <c r="F449" i="8"/>
  <c r="C462" i="6"/>
  <c r="G230" i="6"/>
  <c r="F230" i="6"/>
  <c r="D450" i="8" l="1"/>
  <c r="G450" i="8" s="1"/>
  <c r="C463" i="6"/>
  <c r="E231" i="6"/>
  <c r="E451" i="8" l="1"/>
  <c r="F450" i="8"/>
  <c r="C464" i="6"/>
  <c r="G231" i="6"/>
  <c r="F231" i="6"/>
  <c r="D451" i="8" l="1"/>
  <c r="G451" i="8" s="1"/>
  <c r="C465" i="6"/>
  <c r="E232" i="6"/>
  <c r="E452" i="8" l="1"/>
  <c r="F451" i="8"/>
  <c r="C466" i="6"/>
  <c r="G232" i="6"/>
  <c r="F232" i="6"/>
  <c r="D452" i="8" l="1"/>
  <c r="G452" i="8" s="1"/>
  <c r="C467" i="6"/>
  <c r="E233" i="6"/>
  <c r="E453" i="8" l="1"/>
  <c r="F452" i="8"/>
  <c r="C468" i="6"/>
  <c r="G233" i="6"/>
  <c r="F233" i="6"/>
  <c r="D453" i="8" l="1"/>
  <c r="G453" i="8" s="1"/>
  <c r="C469" i="6"/>
  <c r="E234" i="6"/>
  <c r="E454" i="8" l="1"/>
  <c r="F453" i="8"/>
  <c r="C470" i="6"/>
  <c r="G234" i="6"/>
  <c r="F234" i="6"/>
  <c r="D454" i="8" l="1"/>
  <c r="G454" i="8" s="1"/>
  <c r="C471" i="6"/>
  <c r="E235" i="6"/>
  <c r="F235" i="6" s="1"/>
  <c r="E455" i="8" l="1"/>
  <c r="F454" i="8"/>
  <c r="C472" i="6"/>
  <c r="G235" i="6"/>
  <c r="D455" i="8" l="1"/>
  <c r="G455" i="8" s="1"/>
  <c r="C473" i="6"/>
  <c r="E236" i="6"/>
  <c r="F236" i="6" s="1"/>
  <c r="E456" i="8" l="1"/>
  <c r="F455" i="8"/>
  <c r="C474" i="6"/>
  <c r="G236" i="6"/>
  <c r="D456" i="8" l="1"/>
  <c r="G456" i="8" s="1"/>
  <c r="C475" i="6"/>
  <c r="E237" i="6"/>
  <c r="F237" i="6" s="1"/>
  <c r="E457" i="8" l="1"/>
  <c r="F456" i="8"/>
  <c r="C476" i="6"/>
  <c r="G237" i="6"/>
  <c r="D457" i="8" l="1"/>
  <c r="G457" i="8" s="1"/>
  <c r="C477" i="6"/>
  <c r="E238" i="6"/>
  <c r="F238" i="6" s="1"/>
  <c r="E458" i="8" l="1"/>
  <c r="F457" i="8"/>
  <c r="C478" i="6"/>
  <c r="G238" i="6"/>
  <c r="D458" i="8" l="1"/>
  <c r="G458" i="8" s="1"/>
  <c r="C479" i="6"/>
  <c r="E239" i="6"/>
  <c r="F239" i="6" s="1"/>
  <c r="E459" i="8" l="1"/>
  <c r="F458" i="8"/>
  <c r="C480" i="6"/>
  <c r="G239" i="6"/>
  <c r="E240" i="6" s="1"/>
  <c r="F240" i="6" s="1"/>
  <c r="D459" i="8" l="1"/>
  <c r="G459" i="8" s="1"/>
  <c r="C481" i="6"/>
  <c r="G240" i="6"/>
  <c r="E241" i="6" s="1"/>
  <c r="E460" i="8" l="1"/>
  <c r="F459" i="8"/>
  <c r="F241" i="6"/>
  <c r="V41" i="1" s="1"/>
  <c r="V33" i="1"/>
  <c r="V35" i="1" s="1"/>
  <c r="V38" i="1" s="1"/>
  <c r="V39" i="1" s="1"/>
  <c r="V40" i="1" s="1"/>
  <c r="G241" i="6"/>
  <c r="D460" i="8" l="1"/>
  <c r="G460" i="8" s="1"/>
  <c r="E242" i="6"/>
  <c r="V45" i="1"/>
  <c r="V42" i="1"/>
  <c r="V43" i="1"/>
  <c r="V44" i="1"/>
  <c r="E461" i="8" l="1"/>
  <c r="F460" i="8"/>
  <c r="G242" i="6"/>
  <c r="F242" i="6"/>
  <c r="D461" i="8" l="1"/>
  <c r="G461" i="8" s="1"/>
  <c r="E243" i="6"/>
  <c r="E462" i="8" l="1"/>
  <c r="F461" i="8"/>
  <c r="G243" i="6"/>
  <c r="F243" i="6"/>
  <c r="D462" i="8" l="1"/>
  <c r="G462" i="8" s="1"/>
  <c r="E244" i="6"/>
  <c r="E463" i="8" l="1"/>
  <c r="F462" i="8"/>
  <c r="G244" i="6"/>
  <c r="F244" i="6"/>
  <c r="D463" i="8" l="1"/>
  <c r="G463" i="8" s="1"/>
  <c r="E245" i="6"/>
  <c r="E464" i="8" l="1"/>
  <c r="F463" i="8"/>
  <c r="G245" i="6"/>
  <c r="F245" i="6"/>
  <c r="D464" i="8" l="1"/>
  <c r="G464" i="8" s="1"/>
  <c r="E246" i="6"/>
  <c r="E465" i="8" l="1"/>
  <c r="F464" i="8"/>
  <c r="G246" i="6"/>
  <c r="F246" i="6"/>
  <c r="D465" i="8" l="1"/>
  <c r="G465" i="8" s="1"/>
  <c r="E247" i="6"/>
  <c r="F247" i="6" s="1"/>
  <c r="E466" i="8" l="1"/>
  <c r="F465" i="8"/>
  <c r="G247" i="6"/>
  <c r="D466" i="8" l="1"/>
  <c r="G466" i="8" s="1"/>
  <c r="E248" i="6"/>
  <c r="F248" i="6" s="1"/>
  <c r="E467" i="8" l="1"/>
  <c r="F466" i="8"/>
  <c r="G248" i="6"/>
  <c r="D467" i="8" l="1"/>
  <c r="G467" i="8" s="1"/>
  <c r="E249" i="6"/>
  <c r="F249" i="6" s="1"/>
  <c r="E468" i="8" l="1"/>
  <c r="F467" i="8"/>
  <c r="G249" i="6"/>
  <c r="D468" i="8" l="1"/>
  <c r="G468" i="8" s="1"/>
  <c r="E250" i="6"/>
  <c r="F250" i="6" s="1"/>
  <c r="E469" i="8" l="1"/>
  <c r="F468" i="8"/>
  <c r="G250" i="6"/>
  <c r="D469" i="8" l="1"/>
  <c r="G469" i="8" s="1"/>
  <c r="E251" i="6"/>
  <c r="F251" i="6" s="1"/>
  <c r="E470" i="8" l="1"/>
  <c r="F469" i="8"/>
  <c r="G251" i="6"/>
  <c r="D470" i="8" l="1"/>
  <c r="G470" i="8" s="1"/>
  <c r="E252" i="6"/>
  <c r="F252" i="6" s="1"/>
  <c r="E471" i="8" l="1"/>
  <c r="F470" i="8"/>
  <c r="G252" i="6"/>
  <c r="D471" i="8" l="1"/>
  <c r="G471" i="8" s="1"/>
  <c r="E253" i="6"/>
  <c r="E472" i="8" l="1"/>
  <c r="F471" i="8"/>
  <c r="F253" i="6"/>
  <c r="W41" i="1" s="1"/>
  <c r="W33" i="1"/>
  <c r="W35" i="1" s="1"/>
  <c r="W38" i="1" s="1"/>
  <c r="W39" i="1" s="1"/>
  <c r="W40" i="1" s="1"/>
  <c r="G253" i="6"/>
  <c r="D472" i="8" l="1"/>
  <c r="G472" i="8" s="1"/>
  <c r="E254" i="6"/>
  <c r="W45" i="1"/>
  <c r="W42" i="1"/>
  <c r="W43" i="1"/>
  <c r="W44" i="1"/>
  <c r="E473" i="8" l="1"/>
  <c r="F472" i="8"/>
  <c r="G254" i="6"/>
  <c r="F254" i="6"/>
  <c r="D473" i="8" l="1"/>
  <c r="G473" i="8" s="1"/>
  <c r="E255" i="6"/>
  <c r="E474" i="8" l="1"/>
  <c r="F473" i="8"/>
  <c r="G255" i="6"/>
  <c r="F255" i="6"/>
  <c r="D474" i="8" l="1"/>
  <c r="G474" i="8" s="1"/>
  <c r="E256" i="6"/>
  <c r="E475" i="8" l="1"/>
  <c r="F474" i="8"/>
  <c r="G256" i="6"/>
  <c r="F256" i="6"/>
  <c r="D475" i="8" l="1"/>
  <c r="G475" i="8" s="1"/>
  <c r="E257" i="6"/>
  <c r="E476" i="8" l="1"/>
  <c r="F475" i="8"/>
  <c r="G257" i="6"/>
  <c r="F257" i="6"/>
  <c r="D476" i="8" l="1"/>
  <c r="G476" i="8" s="1"/>
  <c r="E258" i="6"/>
  <c r="E477" i="8" l="1"/>
  <c r="F476" i="8"/>
  <c r="G258" i="6"/>
  <c r="F258" i="6"/>
  <c r="D477" i="8" l="1"/>
  <c r="G477" i="8" s="1"/>
  <c r="E259" i="6"/>
  <c r="F259" i="6" s="1"/>
  <c r="E478" i="8" l="1"/>
  <c r="F477" i="8"/>
  <c r="G259" i="6"/>
  <c r="D478" i="8" l="1"/>
  <c r="G478" i="8" s="1"/>
  <c r="E260" i="6"/>
  <c r="F260" i="6" s="1"/>
  <c r="E479" i="8" l="1"/>
  <c r="F478" i="8"/>
  <c r="G260" i="6"/>
  <c r="D479" i="8" l="1"/>
  <c r="G479" i="8" s="1"/>
  <c r="E261" i="6"/>
  <c r="F261" i="6" s="1"/>
  <c r="E480" i="8" l="1"/>
  <c r="F479" i="8"/>
  <c r="G261" i="6"/>
  <c r="D480" i="8" l="1"/>
  <c r="G480" i="8" s="1"/>
  <c r="E262" i="6"/>
  <c r="F262" i="6" s="1"/>
  <c r="E481" i="8" l="1"/>
  <c r="F480" i="8"/>
  <c r="G262" i="6"/>
  <c r="D481" i="8" l="1"/>
  <c r="E483" i="8"/>
  <c r="E263" i="6"/>
  <c r="F263" i="6" s="1"/>
  <c r="F481" i="8" l="1"/>
  <c r="F483" i="8" s="1"/>
  <c r="G481" i="8"/>
  <c r="G263" i="6"/>
  <c r="E264" i="6" l="1"/>
  <c r="G264" i="6" l="1"/>
  <c r="F264" i="6"/>
  <c r="E265" i="6" l="1"/>
  <c r="X33" i="1" s="1"/>
  <c r="G265" i="6" l="1"/>
  <c r="F265" i="6"/>
  <c r="X35" i="1"/>
  <c r="X38" i="1" s="1"/>
  <c r="X39" i="1" s="1"/>
  <c r="X40" i="1" s="1"/>
  <c r="E266" i="6" l="1"/>
  <c r="X41" i="1"/>
  <c r="X44" i="1" s="1"/>
  <c r="G266" i="6" l="1"/>
  <c r="F266" i="6"/>
  <c r="X43" i="1"/>
  <c r="X42" i="1"/>
  <c r="X45" i="1"/>
  <c r="E267" i="6" l="1"/>
  <c r="G267" i="6" l="1"/>
  <c r="F267" i="6"/>
  <c r="E268" i="6" l="1"/>
  <c r="G268" i="6" l="1"/>
  <c r="F268" i="6"/>
  <c r="E269" i="6" l="1"/>
  <c r="G269" i="6" l="1"/>
  <c r="F269" i="6"/>
  <c r="E270" i="6" l="1"/>
  <c r="G270" i="6" l="1"/>
  <c r="F270" i="6"/>
  <c r="E271" i="6" l="1"/>
  <c r="F271" i="6" s="1"/>
  <c r="G271" i="6" l="1"/>
  <c r="E272" i="6" l="1"/>
  <c r="F272" i="6" s="1"/>
  <c r="G272" i="6" l="1"/>
  <c r="E273" i="6" l="1"/>
  <c r="F273" i="6" s="1"/>
  <c r="G273" i="6" l="1"/>
  <c r="E274" i="6" l="1"/>
  <c r="F274" i="6" s="1"/>
  <c r="G274" i="6" l="1"/>
  <c r="E275" i="6" l="1"/>
  <c r="F275" i="6" s="1"/>
  <c r="G275" i="6" l="1"/>
  <c r="E276" i="6" l="1"/>
  <c r="F276" i="6" s="1"/>
  <c r="G276" i="6" l="1"/>
  <c r="E277" i="6" l="1"/>
  <c r="Y33" i="1" s="1"/>
  <c r="G277" i="6" l="1"/>
  <c r="F277" i="6"/>
  <c r="Y41" i="1"/>
  <c r="Y35" i="1"/>
  <c r="Y38" i="1" s="1"/>
  <c r="Y39" i="1" s="1"/>
  <c r="Y40" i="1" s="1"/>
  <c r="Y44" i="1" l="1"/>
  <c r="E278" i="6"/>
  <c r="D278" i="6" s="1"/>
  <c r="Y42" i="1"/>
  <c r="Y43" i="1"/>
  <c r="Y45" i="1"/>
  <c r="G278" i="6" l="1"/>
  <c r="F278" i="6"/>
  <c r="E279" i="6" l="1"/>
  <c r="D279" i="6" s="1"/>
  <c r="G279" i="6" l="1"/>
  <c r="F279" i="6"/>
  <c r="E280" i="6" l="1"/>
  <c r="D280" i="6" s="1"/>
  <c r="G280" i="6" l="1"/>
  <c r="F280" i="6"/>
  <c r="E281" i="6" l="1"/>
  <c r="D281" i="6" s="1"/>
  <c r="G281" i="6" l="1"/>
  <c r="F281" i="6"/>
  <c r="E282" i="6" l="1"/>
  <c r="D282" i="6" s="1"/>
  <c r="G282" i="6" l="1"/>
  <c r="F282" i="6"/>
  <c r="E283" i="6" l="1"/>
  <c r="D283" i="6" l="1"/>
  <c r="F283" i="6" s="1"/>
  <c r="G283" i="6"/>
  <c r="E284" i="6" l="1"/>
  <c r="D284" i="6" l="1"/>
  <c r="F284" i="6" s="1"/>
  <c r="G284" i="6"/>
  <c r="E285" i="6" l="1"/>
  <c r="D285" i="6" l="1"/>
  <c r="F285" i="6" s="1"/>
  <c r="G285" i="6"/>
  <c r="E286" i="6" l="1"/>
  <c r="D286" i="6" l="1"/>
  <c r="F286" i="6" s="1"/>
  <c r="G286" i="6"/>
  <c r="E287" i="6" l="1"/>
  <c r="D287" i="6" l="1"/>
  <c r="F287" i="6" s="1"/>
  <c r="G287" i="6" l="1"/>
  <c r="E288" i="6"/>
  <c r="D288" i="6" l="1"/>
  <c r="F288" i="6" s="1"/>
  <c r="G288" i="6"/>
  <c r="E289" i="6" l="1"/>
  <c r="Z33" i="1" l="1"/>
  <c r="Z35" i="1" s="1"/>
  <c r="Z38" i="1" s="1"/>
  <c r="Z39" i="1" s="1"/>
  <c r="Z40" i="1" s="1"/>
  <c r="D289" i="6"/>
  <c r="G289" i="6" s="1"/>
  <c r="F289" i="6" l="1"/>
  <c r="Z41" i="1" s="1"/>
  <c r="Z42" i="1" s="1"/>
  <c r="E290" i="6"/>
  <c r="D290" i="6" s="1"/>
  <c r="Z43" i="1" l="1"/>
  <c r="Z45" i="1"/>
  <c r="Z44" i="1"/>
  <c r="G290" i="6"/>
  <c r="F290" i="6"/>
  <c r="E291" i="6" l="1"/>
  <c r="D291" i="6" s="1"/>
  <c r="G291" i="6" l="1"/>
  <c r="F291" i="6"/>
  <c r="E292" i="6" l="1"/>
  <c r="D292" i="6" s="1"/>
  <c r="G292" i="6" l="1"/>
  <c r="F292" i="6"/>
  <c r="E293" i="6" l="1"/>
  <c r="D293" i="6" s="1"/>
  <c r="G293" i="6" l="1"/>
  <c r="F293" i="6"/>
  <c r="E294" i="6" l="1"/>
  <c r="D294" i="6" s="1"/>
  <c r="G294" i="6" l="1"/>
  <c r="F294" i="6"/>
  <c r="E295" i="6" l="1"/>
  <c r="D295" i="6" l="1"/>
  <c r="F295" i="6" s="1"/>
  <c r="G295" i="6"/>
  <c r="E296" i="6" l="1"/>
  <c r="D296" i="6" l="1"/>
  <c r="F296" i="6" s="1"/>
  <c r="G296" i="6"/>
  <c r="E297" i="6" l="1"/>
  <c r="D297" i="6" l="1"/>
  <c r="F297" i="6" s="1"/>
  <c r="G297" i="6" l="1"/>
  <c r="E298" i="6"/>
  <c r="D298" i="6" l="1"/>
  <c r="F298" i="6" s="1"/>
  <c r="G298" i="6"/>
  <c r="E299" i="6" l="1"/>
  <c r="D299" i="6" l="1"/>
  <c r="F299" i="6" s="1"/>
  <c r="G299" i="6"/>
  <c r="E300" i="6" l="1"/>
  <c r="D300" i="6" l="1"/>
  <c r="F300" i="6" s="1"/>
  <c r="G300" i="6"/>
  <c r="E301" i="6" l="1"/>
  <c r="AA33" i="1" l="1"/>
  <c r="AA35" i="1" s="1"/>
  <c r="AA38" i="1" s="1"/>
  <c r="AA39" i="1" s="1"/>
  <c r="AA40" i="1" s="1"/>
  <c r="D301" i="6"/>
  <c r="G301" i="6" s="1"/>
  <c r="F301" i="6" l="1"/>
  <c r="AA41" i="1" s="1"/>
  <c r="AA44" i="1" s="1"/>
  <c r="E302" i="6"/>
  <c r="D302" i="6" s="1"/>
  <c r="AA45" i="1" l="1"/>
  <c r="AA42" i="1"/>
  <c r="AA43" i="1"/>
  <c r="G302" i="6"/>
  <c r="F302" i="6"/>
  <c r="E303" i="6" l="1"/>
  <c r="D303" i="6" s="1"/>
  <c r="G303" i="6" l="1"/>
  <c r="F303" i="6"/>
  <c r="E304" i="6" l="1"/>
  <c r="D304" i="6" s="1"/>
  <c r="G304" i="6" l="1"/>
  <c r="F304" i="6"/>
  <c r="E305" i="6" l="1"/>
  <c r="D305" i="6" s="1"/>
  <c r="G305" i="6" l="1"/>
  <c r="F305" i="6"/>
  <c r="E306" i="6" l="1"/>
  <c r="D306" i="6" s="1"/>
  <c r="G306" i="6" l="1"/>
  <c r="F306" i="6"/>
  <c r="E307" i="6" l="1"/>
  <c r="D307" i="6" l="1"/>
  <c r="F307" i="6" s="1"/>
  <c r="G307" i="6"/>
  <c r="E308" i="6" l="1"/>
  <c r="D308" i="6" l="1"/>
  <c r="F308" i="6" s="1"/>
  <c r="G308" i="6" l="1"/>
  <c r="E309" i="6"/>
  <c r="D309" i="6" l="1"/>
  <c r="F309" i="6" s="1"/>
  <c r="G309" i="6"/>
  <c r="E310" i="6" l="1"/>
  <c r="D310" i="6" l="1"/>
  <c r="F310" i="6" s="1"/>
  <c r="G310" i="6"/>
  <c r="E311" i="6" l="1"/>
  <c r="D311" i="6" l="1"/>
  <c r="F311" i="6" s="1"/>
  <c r="G311" i="6"/>
  <c r="E312" i="6" l="1"/>
  <c r="D312" i="6" l="1"/>
  <c r="F312" i="6" s="1"/>
  <c r="G312" i="6"/>
  <c r="E313" i="6" l="1"/>
  <c r="AB33" i="1" l="1"/>
  <c r="AB35" i="1" s="1"/>
  <c r="AB38" i="1" s="1"/>
  <c r="AB39" i="1" s="1"/>
  <c r="AB40" i="1" s="1"/>
  <c r="D313" i="6"/>
  <c r="G313" i="6" s="1"/>
  <c r="F313" i="6" l="1"/>
  <c r="AB41" i="1" s="1"/>
  <c r="AB44" i="1" s="1"/>
  <c r="E314" i="6"/>
  <c r="D314" i="6" s="1"/>
  <c r="AB45" i="1" l="1"/>
  <c r="AB43" i="1"/>
  <c r="AB42" i="1"/>
  <c r="G314" i="6"/>
  <c r="F314" i="6"/>
  <c r="E315" i="6" l="1"/>
  <c r="D315" i="6" s="1"/>
  <c r="G315" i="6" l="1"/>
  <c r="F315" i="6"/>
  <c r="E316" i="6" l="1"/>
  <c r="D316" i="6" s="1"/>
  <c r="G316" i="6" l="1"/>
  <c r="F316" i="6"/>
  <c r="E317" i="6" l="1"/>
  <c r="D317" i="6" s="1"/>
  <c r="G317" i="6" l="1"/>
  <c r="F317" i="6"/>
  <c r="E318" i="6" l="1"/>
  <c r="D318" i="6" s="1"/>
  <c r="G318" i="6" l="1"/>
  <c r="F318" i="6"/>
  <c r="E319" i="6" l="1"/>
  <c r="D319" i="6" l="1"/>
  <c r="F319" i="6" s="1"/>
  <c r="G319" i="6" l="1"/>
  <c r="E320" i="6"/>
  <c r="D320" i="6" l="1"/>
  <c r="F320" i="6" s="1"/>
  <c r="G320" i="6" l="1"/>
  <c r="E321" i="6" s="1"/>
  <c r="D321" i="6" l="1"/>
  <c r="F321" i="6" s="1"/>
  <c r="G321" i="6" l="1"/>
  <c r="E322" i="6"/>
  <c r="D322" i="6" l="1"/>
  <c r="F322" i="6" s="1"/>
  <c r="G322" i="6"/>
  <c r="E323" i="6" l="1"/>
  <c r="D323" i="6" l="1"/>
  <c r="F323" i="6" s="1"/>
  <c r="G323" i="6"/>
  <c r="E324" i="6" l="1"/>
  <c r="D324" i="6" l="1"/>
  <c r="F324" i="6" s="1"/>
  <c r="G324" i="6" l="1"/>
  <c r="E325" i="6"/>
  <c r="AC33" i="1" l="1"/>
  <c r="AC35" i="1" s="1"/>
  <c r="AC38" i="1" s="1"/>
  <c r="AC39" i="1" s="1"/>
  <c r="AC40" i="1" s="1"/>
  <c r="D325" i="6"/>
  <c r="G325" i="6" s="1"/>
  <c r="F325" i="6" l="1"/>
  <c r="AC41" i="1" s="1"/>
  <c r="AC44" i="1"/>
  <c r="E326" i="6"/>
  <c r="D326" i="6" s="1"/>
  <c r="AC42" i="1"/>
  <c r="AC45" i="1"/>
  <c r="AC43" i="1"/>
  <c r="G326" i="6" l="1"/>
  <c r="F326" i="6"/>
  <c r="E327" i="6" l="1"/>
  <c r="D327" i="6" s="1"/>
  <c r="G327" i="6" l="1"/>
  <c r="F327" i="6"/>
  <c r="E328" i="6" l="1"/>
  <c r="D328" i="6" s="1"/>
  <c r="G328" i="6" l="1"/>
  <c r="F328" i="6"/>
  <c r="E329" i="6" l="1"/>
  <c r="D329" i="6" s="1"/>
  <c r="G329" i="6" l="1"/>
  <c r="F329" i="6"/>
  <c r="E330" i="6" l="1"/>
  <c r="D330" i="6" s="1"/>
  <c r="G330" i="6" l="1"/>
  <c r="F330" i="6"/>
  <c r="E331" i="6" l="1"/>
  <c r="D331" i="6" l="1"/>
  <c r="F331" i="6" s="1"/>
  <c r="G331" i="6"/>
  <c r="E332" i="6" l="1"/>
  <c r="D332" i="6" l="1"/>
  <c r="F332" i="6" s="1"/>
  <c r="G332" i="6" l="1"/>
  <c r="E333" i="6"/>
  <c r="D333" i="6" l="1"/>
  <c r="F333" i="6" s="1"/>
  <c r="G333" i="6"/>
  <c r="E334" i="6" l="1"/>
  <c r="D334" i="6" l="1"/>
  <c r="F334" i="6" s="1"/>
  <c r="G334" i="6"/>
  <c r="E335" i="6" l="1"/>
  <c r="D335" i="6" l="1"/>
  <c r="F335" i="6" s="1"/>
  <c r="G335" i="6"/>
  <c r="E336" i="6" l="1"/>
  <c r="D336" i="6" l="1"/>
  <c r="F336" i="6" s="1"/>
  <c r="G336" i="6"/>
  <c r="E337" i="6" l="1"/>
  <c r="AD33" i="1" l="1"/>
  <c r="AD35" i="1" s="1"/>
  <c r="AD38" i="1" s="1"/>
  <c r="AD39" i="1" s="1"/>
  <c r="AD40" i="1" s="1"/>
  <c r="D337" i="6"/>
  <c r="G337" i="6" s="1"/>
  <c r="F337" i="6" l="1"/>
  <c r="AD41" i="1" s="1"/>
  <c r="AD44" i="1" s="1"/>
  <c r="E338" i="6"/>
  <c r="D338" i="6" s="1"/>
  <c r="AD42" i="1" l="1"/>
  <c r="AD45" i="1"/>
  <c r="AD43" i="1"/>
  <c r="G338" i="6"/>
  <c r="F338" i="6"/>
  <c r="E339" i="6" l="1"/>
  <c r="D339" i="6" s="1"/>
  <c r="G339" i="6" l="1"/>
  <c r="F339" i="6"/>
  <c r="E340" i="6" l="1"/>
  <c r="D340" i="6" s="1"/>
  <c r="G340" i="6" l="1"/>
  <c r="F340" i="6"/>
  <c r="E341" i="6" l="1"/>
  <c r="D341" i="6" s="1"/>
  <c r="G341" i="6" l="1"/>
  <c r="F341" i="6"/>
  <c r="E342" i="6" l="1"/>
  <c r="D342" i="6" s="1"/>
  <c r="G342" i="6" l="1"/>
  <c r="F342" i="6"/>
  <c r="E343" i="6" l="1"/>
  <c r="D343" i="6" l="1"/>
  <c r="F343" i="6" s="1"/>
  <c r="G343" i="6"/>
  <c r="E344" i="6" l="1"/>
  <c r="D344" i="6" l="1"/>
  <c r="F344" i="6" s="1"/>
  <c r="G344" i="6"/>
  <c r="E345" i="6" l="1"/>
  <c r="D345" i="6" l="1"/>
  <c r="F345" i="6" s="1"/>
  <c r="G345" i="6"/>
  <c r="E346" i="6" l="1"/>
  <c r="D346" i="6" l="1"/>
  <c r="F346" i="6" s="1"/>
  <c r="G346" i="6" l="1"/>
  <c r="E347" i="6"/>
  <c r="D347" i="6" l="1"/>
  <c r="F347" i="6" s="1"/>
  <c r="G347" i="6"/>
  <c r="E348" i="6" l="1"/>
  <c r="D348" i="6" l="1"/>
  <c r="F348" i="6" s="1"/>
  <c r="G348" i="6"/>
  <c r="E349" i="6" l="1"/>
  <c r="AE33" i="1" l="1"/>
  <c r="AE35" i="1" s="1"/>
  <c r="AE38" i="1" s="1"/>
  <c r="AE39" i="1" s="1"/>
  <c r="AE40" i="1" s="1"/>
  <c r="D349" i="6"/>
  <c r="G349" i="6" s="1"/>
  <c r="F349" i="6" l="1"/>
  <c r="AE41" i="1" s="1"/>
  <c r="AE45" i="1" s="1"/>
  <c r="E350" i="6"/>
  <c r="D350" i="6" s="1"/>
  <c r="AE43" i="1" l="1"/>
  <c r="AE44" i="1"/>
  <c r="AE42" i="1"/>
  <c r="G350" i="6"/>
  <c r="F350" i="6"/>
  <c r="E351" i="6" l="1"/>
  <c r="D351" i="6" s="1"/>
  <c r="G351" i="6" l="1"/>
  <c r="F351" i="6"/>
  <c r="E352" i="6" l="1"/>
  <c r="D352" i="6" s="1"/>
  <c r="G352" i="6" l="1"/>
  <c r="F352" i="6"/>
  <c r="E353" i="6" l="1"/>
  <c r="D353" i="6" s="1"/>
  <c r="G353" i="6" l="1"/>
  <c r="F353" i="6"/>
  <c r="E354" i="6" l="1"/>
  <c r="D354" i="6" s="1"/>
  <c r="G354" i="6" l="1"/>
  <c r="F354" i="6"/>
  <c r="E355" i="6" l="1"/>
  <c r="D355" i="6" l="1"/>
  <c r="F355" i="6" s="1"/>
  <c r="G355" i="6"/>
  <c r="E356" i="6" l="1"/>
  <c r="D356" i="6" l="1"/>
  <c r="F356" i="6" s="1"/>
  <c r="G356" i="6"/>
  <c r="E357" i="6" l="1"/>
  <c r="D357" i="6" l="1"/>
  <c r="F357" i="6" s="1"/>
  <c r="G357" i="6"/>
  <c r="E358" i="6" s="1"/>
  <c r="D358" i="6" l="1"/>
  <c r="F358" i="6" s="1"/>
  <c r="G358" i="6"/>
  <c r="E359" i="6" l="1"/>
  <c r="D359" i="6" l="1"/>
  <c r="F359" i="6" s="1"/>
  <c r="G359" i="6"/>
  <c r="E360" i="6" s="1"/>
  <c r="D360" i="6" l="1"/>
  <c r="F360" i="6" s="1"/>
  <c r="G360" i="6" l="1"/>
  <c r="E361" i="6"/>
  <c r="AF33" i="1" l="1"/>
  <c r="D361" i="6"/>
  <c r="G361" i="6"/>
  <c r="F361" i="6"/>
  <c r="AF41" i="1" s="1"/>
  <c r="AF35" i="1"/>
  <c r="AF38" i="1" s="1"/>
  <c r="AF39" i="1" s="1"/>
  <c r="AF40" i="1" s="1"/>
  <c r="AF44" i="1" l="1"/>
  <c r="E362" i="6"/>
  <c r="AF43" i="1"/>
  <c r="AF42" i="1"/>
  <c r="AF45" i="1"/>
  <c r="D362" i="6" l="1"/>
  <c r="G362" i="6" s="1"/>
  <c r="F362" i="6" l="1"/>
  <c r="E363" i="6"/>
  <c r="D363" i="6" l="1"/>
  <c r="G363" i="6" s="1"/>
  <c r="F363" i="6" l="1"/>
  <c r="E364" i="6"/>
  <c r="D364" i="6" l="1"/>
  <c r="G364" i="6" s="1"/>
  <c r="F364" i="6" l="1"/>
  <c r="E365" i="6"/>
  <c r="D365" i="6" l="1"/>
  <c r="G365" i="6" s="1"/>
  <c r="F365" i="6" l="1"/>
  <c r="E366" i="6"/>
  <c r="D366" i="6" l="1"/>
  <c r="G366" i="6" s="1"/>
  <c r="F366" i="6" l="1"/>
  <c r="E367" i="6"/>
  <c r="D367" i="6" l="1"/>
  <c r="F367" i="6" s="1"/>
  <c r="G367" i="6" l="1"/>
  <c r="E368" i="6" s="1"/>
  <c r="D368" i="6" l="1"/>
  <c r="F368" i="6" s="1"/>
  <c r="G368" i="6" l="1"/>
  <c r="E369" i="6" s="1"/>
  <c r="D369" i="6" l="1"/>
  <c r="G369" i="6" s="1"/>
  <c r="E370" i="6" s="1"/>
  <c r="D370" i="6" l="1"/>
  <c r="F370" i="6" s="1"/>
  <c r="F369" i="6"/>
  <c r="G370" i="6" l="1"/>
  <c r="E371" i="6"/>
  <c r="D371" i="6" l="1"/>
  <c r="F371" i="6" s="1"/>
  <c r="G371" i="6" l="1"/>
  <c r="E372" i="6" s="1"/>
  <c r="D372" i="6" l="1"/>
  <c r="F372" i="6" s="1"/>
  <c r="G372" i="6" l="1"/>
  <c r="E373" i="6" s="1"/>
  <c r="D373" i="6" l="1"/>
  <c r="G373" i="6" s="1"/>
  <c r="AG33" i="1"/>
  <c r="AG35" i="1" s="1"/>
  <c r="AG38" i="1" s="1"/>
  <c r="AG39" i="1" s="1"/>
  <c r="AG40" i="1" s="1"/>
  <c r="F373" i="6" l="1"/>
  <c r="AG41" i="1" s="1"/>
  <c r="AG43" i="1" s="1"/>
  <c r="E374" i="6"/>
  <c r="AG45" i="1" l="1"/>
  <c r="AG42" i="1"/>
  <c r="AG44" i="1"/>
  <c r="D374" i="6"/>
  <c r="G374" i="6" s="1"/>
  <c r="F374" i="6" l="1"/>
  <c r="E375" i="6"/>
  <c r="D375" i="6" l="1"/>
  <c r="G375" i="6" s="1"/>
  <c r="F375" i="6" l="1"/>
  <c r="E376" i="6"/>
  <c r="D376" i="6" l="1"/>
  <c r="G376" i="6"/>
  <c r="F376" i="6"/>
  <c r="E377" i="6" l="1"/>
  <c r="D377" i="6" l="1"/>
  <c r="G377" i="6" s="1"/>
  <c r="F377" i="6" l="1"/>
  <c r="E378" i="6"/>
  <c r="D378" i="6" l="1"/>
  <c r="G378" i="6" s="1"/>
  <c r="F378" i="6" l="1"/>
  <c r="E379" i="6"/>
  <c r="D379" i="6" l="1"/>
  <c r="F379" i="6" s="1"/>
  <c r="G379" i="6" l="1"/>
  <c r="E380" i="6"/>
  <c r="D380" i="6" l="1"/>
  <c r="F380" i="6" s="1"/>
  <c r="G380" i="6" l="1"/>
  <c r="E381" i="6" s="1"/>
  <c r="D381" i="6" l="1"/>
  <c r="F381" i="6" s="1"/>
  <c r="G381" i="6" l="1"/>
  <c r="E382" i="6" s="1"/>
  <c r="D382" i="6" l="1"/>
  <c r="F382" i="6" s="1"/>
  <c r="G382" i="6" l="1"/>
  <c r="E383" i="6"/>
  <c r="D383" i="6" l="1"/>
  <c r="F383" i="6" s="1"/>
  <c r="G383" i="6" l="1"/>
  <c r="E384" i="6" s="1"/>
  <c r="D384" i="6" l="1"/>
  <c r="F384" i="6" s="1"/>
  <c r="G384" i="6" l="1"/>
  <c r="E385" i="6" s="1"/>
  <c r="AH33" i="1" s="1"/>
  <c r="AH35" i="1" s="1"/>
  <c r="AH38" i="1" s="1"/>
  <c r="AH39" i="1" s="1"/>
  <c r="AH40" i="1" s="1"/>
  <c r="D385" i="6"/>
  <c r="F385" i="6" s="1"/>
  <c r="AH41" i="1" s="1"/>
  <c r="G385" i="6" l="1"/>
  <c r="AH44" i="1"/>
  <c r="AH43" i="1"/>
  <c r="AH45" i="1"/>
  <c r="AH42" i="1"/>
  <c r="E386" i="6" l="1"/>
  <c r="D386" i="6" l="1"/>
  <c r="G386" i="6" s="1"/>
  <c r="F386" i="6"/>
  <c r="E387" i="6" l="1"/>
  <c r="D387" i="6" l="1"/>
  <c r="G387" i="6" s="1"/>
  <c r="F387" i="6" l="1"/>
  <c r="E388" i="6"/>
  <c r="D388" i="6" l="1"/>
  <c r="G388" i="6" s="1"/>
  <c r="F388" i="6" l="1"/>
  <c r="E389" i="6"/>
  <c r="D389" i="6" l="1"/>
  <c r="G389" i="6" s="1"/>
  <c r="F389" i="6" l="1"/>
  <c r="E390" i="6"/>
  <c r="D390" i="6" l="1"/>
  <c r="G390" i="6" s="1"/>
  <c r="F390" i="6" l="1"/>
  <c r="E391" i="6"/>
  <c r="D391" i="6" l="1"/>
  <c r="F391" i="6" s="1"/>
  <c r="G391" i="6" l="1"/>
  <c r="E392" i="6"/>
  <c r="D392" i="6" l="1"/>
  <c r="F392" i="6" s="1"/>
  <c r="G392" i="6" l="1"/>
  <c r="E393" i="6" s="1"/>
  <c r="D393" i="6" l="1"/>
  <c r="F393" i="6" s="1"/>
  <c r="G393" i="6" l="1"/>
  <c r="E394" i="6" s="1"/>
  <c r="D394" i="6" l="1"/>
  <c r="F394" i="6" s="1"/>
  <c r="G394" i="6" l="1"/>
  <c r="E395" i="6" s="1"/>
  <c r="D395" i="6" l="1"/>
  <c r="F395" i="6" s="1"/>
  <c r="G395" i="6" l="1"/>
  <c r="E396" i="6"/>
  <c r="D396" i="6" l="1"/>
  <c r="F396" i="6" s="1"/>
  <c r="G396" i="6" l="1"/>
  <c r="E397" i="6" s="1"/>
  <c r="D397" i="6" l="1"/>
  <c r="G397" i="6" s="1"/>
  <c r="AI33" i="1"/>
  <c r="AI35" i="1" s="1"/>
  <c r="AI38" i="1" s="1"/>
  <c r="AI39" i="1" s="1"/>
  <c r="AI40" i="1" s="1"/>
  <c r="F397" i="6" l="1"/>
  <c r="AI41" i="1" s="1"/>
  <c r="AI45" i="1" s="1"/>
  <c r="E398" i="6"/>
  <c r="AI43" i="1" l="1"/>
  <c r="AI44" i="1"/>
  <c r="AI42" i="1"/>
  <c r="D398" i="6"/>
  <c r="G398" i="6" s="1"/>
  <c r="F398" i="6" l="1"/>
  <c r="E399" i="6"/>
  <c r="D399" i="6" l="1"/>
  <c r="G399" i="6" s="1"/>
  <c r="F399" i="6" l="1"/>
  <c r="E400" i="6"/>
  <c r="D400" i="6" l="1"/>
  <c r="G400" i="6" s="1"/>
  <c r="F400" i="6" l="1"/>
  <c r="E401" i="6"/>
  <c r="D401" i="6" l="1"/>
  <c r="G401" i="6" s="1"/>
  <c r="F401" i="6" l="1"/>
  <c r="E402" i="6"/>
  <c r="D402" i="6" l="1"/>
  <c r="G402" i="6" s="1"/>
  <c r="F402" i="6" l="1"/>
  <c r="E403" i="6"/>
  <c r="D403" i="6" l="1"/>
  <c r="F403" i="6" s="1"/>
  <c r="G403" i="6" l="1"/>
  <c r="E404" i="6" s="1"/>
  <c r="D404" i="6" l="1"/>
  <c r="F404" i="6" s="1"/>
  <c r="G404" i="6" l="1"/>
  <c r="E405" i="6"/>
  <c r="D405" i="6" l="1"/>
  <c r="F405" i="6" s="1"/>
  <c r="G405" i="6" l="1"/>
  <c r="E406" i="6" s="1"/>
  <c r="D406" i="6" l="1"/>
  <c r="F406" i="6" s="1"/>
  <c r="G406" i="6" l="1"/>
  <c r="E407" i="6" s="1"/>
  <c r="D407" i="6" l="1"/>
  <c r="F407" i="6" s="1"/>
  <c r="G407" i="6" l="1"/>
  <c r="E408" i="6" s="1"/>
  <c r="D408" i="6" l="1"/>
  <c r="F408" i="6" s="1"/>
  <c r="G408" i="6" l="1"/>
  <c r="E409" i="6" s="1"/>
  <c r="D409" i="6" l="1"/>
  <c r="AJ33" i="1"/>
  <c r="AJ35" i="1" s="1"/>
  <c r="AJ38" i="1" s="1"/>
  <c r="AJ39" i="1" s="1"/>
  <c r="AJ40" i="1" s="1"/>
  <c r="G409" i="6"/>
  <c r="F409" i="6"/>
  <c r="AJ41" i="1" s="1"/>
  <c r="E410" i="6" l="1"/>
  <c r="AJ42" i="1"/>
  <c r="AJ45" i="1"/>
  <c r="AJ43" i="1"/>
  <c r="AJ44" i="1"/>
  <c r="D410" i="6" l="1"/>
  <c r="G410" i="6" s="1"/>
  <c r="F410" i="6" l="1"/>
  <c r="E411" i="6"/>
  <c r="D411" i="6" l="1"/>
  <c r="G411" i="6" s="1"/>
  <c r="F411" i="6" l="1"/>
  <c r="E412" i="6"/>
  <c r="D412" i="6" l="1"/>
  <c r="G412" i="6" s="1"/>
  <c r="F412" i="6" l="1"/>
  <c r="E413" i="6"/>
  <c r="D413" i="6" l="1"/>
  <c r="G413" i="6" s="1"/>
  <c r="F413" i="6" l="1"/>
  <c r="E414" i="6"/>
  <c r="D414" i="6" l="1"/>
  <c r="G414" i="6"/>
  <c r="F414" i="6"/>
  <c r="E415" i="6" l="1"/>
  <c r="D415" i="6" l="1"/>
  <c r="F415" i="6" s="1"/>
  <c r="G415" i="6" l="1"/>
  <c r="E416" i="6" s="1"/>
  <c r="D416" i="6" l="1"/>
  <c r="F416" i="6" s="1"/>
  <c r="G416" i="6" l="1"/>
  <c r="E417" i="6" s="1"/>
  <c r="D417" i="6" l="1"/>
  <c r="F417" i="6" s="1"/>
  <c r="G417" i="6" l="1"/>
  <c r="E418" i="6" s="1"/>
  <c r="D418" i="6" l="1"/>
  <c r="F418" i="6" s="1"/>
  <c r="G418" i="6" l="1"/>
  <c r="E419" i="6" s="1"/>
  <c r="D419" i="6" l="1"/>
  <c r="F419" i="6" s="1"/>
  <c r="G419" i="6" l="1"/>
  <c r="E420" i="6" s="1"/>
  <c r="D420" i="6" l="1"/>
  <c r="F420" i="6" s="1"/>
  <c r="G420" i="6" l="1"/>
  <c r="E421" i="6" s="1"/>
  <c r="D421" i="6" l="1"/>
  <c r="G421" i="6" s="1"/>
  <c r="AK33" i="1"/>
  <c r="AK35" i="1" s="1"/>
  <c r="AK38" i="1" s="1"/>
  <c r="AK39" i="1" s="1"/>
  <c r="AK40" i="1" s="1"/>
  <c r="F421" i="6" l="1"/>
  <c r="AK41" i="1" s="1"/>
  <c r="AK45" i="1" s="1"/>
  <c r="E422" i="6"/>
  <c r="AK44" i="1" l="1"/>
  <c r="AK42" i="1"/>
  <c r="AK43" i="1"/>
  <c r="D422" i="6"/>
  <c r="G422" i="6" s="1"/>
  <c r="F422" i="6" l="1"/>
  <c r="E423" i="6"/>
  <c r="D423" i="6" l="1"/>
  <c r="G423" i="6" s="1"/>
  <c r="F423" i="6" l="1"/>
  <c r="E424" i="6"/>
  <c r="D424" i="6" l="1"/>
  <c r="G424" i="6" s="1"/>
  <c r="F424" i="6" l="1"/>
  <c r="E425" i="6"/>
  <c r="D425" i="6" l="1"/>
  <c r="G425" i="6" s="1"/>
  <c r="F425" i="6" l="1"/>
  <c r="E426" i="6"/>
  <c r="D426" i="6" l="1"/>
  <c r="G426" i="6" s="1"/>
  <c r="F426" i="6" l="1"/>
  <c r="E427" i="6"/>
  <c r="D427" i="6" l="1"/>
  <c r="F427" i="6" s="1"/>
  <c r="G427" i="6" l="1"/>
  <c r="E428" i="6"/>
  <c r="D428" i="6" l="1"/>
  <c r="F428" i="6" s="1"/>
  <c r="G428" i="6" l="1"/>
  <c r="E429" i="6" s="1"/>
  <c r="D429" i="6" l="1"/>
  <c r="F429" i="6" s="1"/>
  <c r="G429" i="6" l="1"/>
  <c r="E430" i="6" s="1"/>
  <c r="D430" i="6" l="1"/>
  <c r="F430" i="6" s="1"/>
  <c r="G430" i="6" l="1"/>
  <c r="E431" i="6" s="1"/>
  <c r="D431" i="6" l="1"/>
  <c r="F431" i="6" s="1"/>
  <c r="G431" i="6" l="1"/>
  <c r="E432" i="6" s="1"/>
  <c r="D432" i="6" l="1"/>
  <c r="F432" i="6" s="1"/>
  <c r="G432" i="6" l="1"/>
  <c r="E433" i="6" s="1"/>
  <c r="D433" i="6" l="1"/>
  <c r="G433" i="6" s="1"/>
  <c r="AL33" i="1"/>
  <c r="AL35" i="1" s="1"/>
  <c r="AL38" i="1" s="1"/>
  <c r="AL39" i="1" s="1"/>
  <c r="AL40" i="1" s="1"/>
  <c r="F433" i="6" l="1"/>
  <c r="AL41" i="1" s="1"/>
  <c r="AL45" i="1" s="1"/>
  <c r="E434" i="6"/>
  <c r="AL44" i="1" l="1"/>
  <c r="AL42" i="1"/>
  <c r="AL43" i="1"/>
  <c r="D434" i="6"/>
  <c r="G434" i="6" s="1"/>
  <c r="F434" i="6" l="1"/>
  <c r="E435" i="6"/>
  <c r="D435" i="6" l="1"/>
  <c r="G435" i="6" s="1"/>
  <c r="F435" i="6" l="1"/>
  <c r="E436" i="6"/>
  <c r="D436" i="6" l="1"/>
  <c r="G436" i="6" s="1"/>
  <c r="F436" i="6" l="1"/>
  <c r="E437" i="6"/>
  <c r="D437" i="6" l="1"/>
  <c r="G437" i="6" s="1"/>
  <c r="F437" i="6" l="1"/>
  <c r="E438" i="6"/>
  <c r="D438" i="6" l="1"/>
  <c r="G438" i="6" s="1"/>
  <c r="F438" i="6" l="1"/>
  <c r="E439" i="6"/>
  <c r="D439" i="6" l="1"/>
  <c r="F439" i="6" s="1"/>
  <c r="G439" i="6" l="1"/>
  <c r="E440" i="6" s="1"/>
  <c r="D440" i="6" l="1"/>
  <c r="F440" i="6" s="1"/>
  <c r="G440" i="6" l="1"/>
  <c r="E441" i="6" s="1"/>
  <c r="D441" i="6" l="1"/>
  <c r="F441" i="6" s="1"/>
  <c r="G441" i="6" l="1"/>
  <c r="E442" i="6" s="1"/>
  <c r="D442" i="6" l="1"/>
  <c r="F442" i="6" s="1"/>
  <c r="G442" i="6" l="1"/>
  <c r="E443" i="6" s="1"/>
  <c r="D443" i="6" l="1"/>
  <c r="F443" i="6" s="1"/>
  <c r="G443" i="6" l="1"/>
  <c r="E444" i="6" s="1"/>
  <c r="D444" i="6" l="1"/>
  <c r="F444" i="6" s="1"/>
  <c r="G444" i="6" l="1"/>
  <c r="E445" i="6" s="1"/>
  <c r="D445" i="6" l="1"/>
  <c r="G445" i="6" s="1"/>
  <c r="AM33" i="1"/>
  <c r="AM35" i="1" s="1"/>
  <c r="AM38" i="1" s="1"/>
  <c r="AM39" i="1" s="1"/>
  <c r="AM40" i="1" s="1"/>
  <c r="F445" i="6" l="1"/>
  <c r="AM41" i="1" s="1"/>
  <c r="AM43" i="1" s="1"/>
  <c r="E446" i="6"/>
  <c r="AM44" i="1" l="1"/>
  <c r="AM42" i="1"/>
  <c r="AM45" i="1"/>
  <c r="D446" i="6"/>
  <c r="G446" i="6" s="1"/>
  <c r="F446" i="6" l="1"/>
  <c r="E447" i="6"/>
  <c r="D447" i="6" l="1"/>
  <c r="G447" i="6" s="1"/>
  <c r="F447" i="6" l="1"/>
  <c r="E448" i="6"/>
  <c r="D448" i="6" l="1"/>
  <c r="G448" i="6" s="1"/>
  <c r="F448" i="6" l="1"/>
  <c r="E449" i="6"/>
  <c r="D449" i="6" l="1"/>
  <c r="G449" i="6" s="1"/>
  <c r="F449" i="6" l="1"/>
  <c r="E450" i="6"/>
  <c r="D450" i="6" l="1"/>
  <c r="G450" i="6" s="1"/>
  <c r="F450" i="6" l="1"/>
  <c r="E451" i="6"/>
  <c r="D451" i="6" l="1"/>
  <c r="F451" i="6" s="1"/>
  <c r="G451" i="6" l="1"/>
  <c r="E452" i="6"/>
  <c r="D452" i="6" l="1"/>
  <c r="F452" i="6" s="1"/>
  <c r="G452" i="6" l="1"/>
  <c r="E453" i="6" s="1"/>
  <c r="D453" i="6" l="1"/>
  <c r="F453" i="6" s="1"/>
  <c r="G453" i="6" l="1"/>
  <c r="E454" i="6" s="1"/>
  <c r="D454" i="6" l="1"/>
  <c r="F454" i="6" s="1"/>
  <c r="G454" i="6" l="1"/>
  <c r="E455" i="6" s="1"/>
  <c r="D455" i="6" l="1"/>
  <c r="F455" i="6" s="1"/>
  <c r="G455" i="6" l="1"/>
  <c r="E456" i="6" s="1"/>
  <c r="D456" i="6" l="1"/>
  <c r="F456" i="6" s="1"/>
  <c r="G456" i="6" l="1"/>
  <c r="E457" i="6" s="1"/>
  <c r="D457" i="6" l="1"/>
  <c r="G457" i="6" s="1"/>
  <c r="AN33" i="1"/>
  <c r="AN35" i="1" s="1"/>
  <c r="AN38" i="1" s="1"/>
  <c r="AN39" i="1" s="1"/>
  <c r="AN40" i="1" s="1"/>
  <c r="F457" i="6" l="1"/>
  <c r="AN41" i="1" s="1"/>
  <c r="AN43" i="1" s="1"/>
  <c r="E458" i="6"/>
  <c r="AN45" i="1" l="1"/>
  <c r="AN44" i="1"/>
  <c r="AN42" i="1"/>
  <c r="D458" i="6"/>
  <c r="G458" i="6" s="1"/>
  <c r="F458" i="6" l="1"/>
  <c r="E459" i="6"/>
  <c r="D459" i="6" l="1"/>
  <c r="G459" i="6" s="1"/>
  <c r="F459" i="6" l="1"/>
  <c r="E460" i="6"/>
  <c r="D460" i="6" l="1"/>
  <c r="G460" i="6" s="1"/>
  <c r="F460" i="6" l="1"/>
  <c r="E461" i="6"/>
  <c r="D461" i="6" l="1"/>
  <c r="G461" i="6" s="1"/>
  <c r="F461" i="6" l="1"/>
  <c r="E462" i="6"/>
  <c r="D462" i="6" l="1"/>
  <c r="G462" i="6" s="1"/>
  <c r="F462" i="6" l="1"/>
  <c r="E463" i="6"/>
  <c r="D463" i="6" l="1"/>
  <c r="F463" i="6" s="1"/>
  <c r="G463" i="6" l="1"/>
  <c r="E464" i="6"/>
  <c r="D464" i="6" l="1"/>
  <c r="F464" i="6" s="1"/>
  <c r="G464" i="6" l="1"/>
  <c r="E465" i="6" s="1"/>
  <c r="D465" i="6" l="1"/>
  <c r="F465" i="6" s="1"/>
  <c r="G465" i="6" l="1"/>
  <c r="E466" i="6" s="1"/>
  <c r="D466" i="6" l="1"/>
  <c r="F466" i="6" s="1"/>
  <c r="G466" i="6" l="1"/>
  <c r="E467" i="6" s="1"/>
  <c r="D467" i="6" l="1"/>
  <c r="F467" i="6" s="1"/>
  <c r="G467" i="6" l="1"/>
  <c r="E468" i="6" s="1"/>
  <c r="D468" i="6" l="1"/>
  <c r="F468" i="6" s="1"/>
  <c r="G468" i="6" l="1"/>
  <c r="E469" i="6" s="1"/>
  <c r="D469" i="6" l="1"/>
  <c r="AO33" i="1"/>
  <c r="AO35" i="1" s="1"/>
  <c r="AO38" i="1" s="1"/>
  <c r="AO39" i="1" s="1"/>
  <c r="AO40" i="1" s="1"/>
  <c r="G469" i="6"/>
  <c r="F469" i="6"/>
  <c r="AO41" i="1" s="1"/>
  <c r="E470" i="6" l="1"/>
  <c r="AO45" i="1"/>
  <c r="AO43" i="1"/>
  <c r="AO42" i="1"/>
  <c r="AO44" i="1"/>
  <c r="D470" i="6" l="1"/>
  <c r="F470" i="6" s="1"/>
  <c r="G470" i="6" l="1"/>
  <c r="E471" i="6" s="1"/>
  <c r="D471" i="6" l="1"/>
  <c r="G471" i="6" s="1"/>
  <c r="F471" i="6" l="1"/>
  <c r="E472" i="6"/>
  <c r="D472" i="6" l="1"/>
  <c r="G472" i="6" s="1"/>
  <c r="F472" i="6" l="1"/>
  <c r="E473" i="6"/>
  <c r="D473" i="6" l="1"/>
  <c r="G473" i="6" s="1"/>
  <c r="F473" i="6" l="1"/>
  <c r="E474" i="6"/>
  <c r="D474" i="6" l="1"/>
  <c r="G474" i="6" s="1"/>
  <c r="F474" i="6" l="1"/>
  <c r="E475" i="6"/>
  <c r="D475" i="6" l="1"/>
  <c r="F475" i="6" s="1"/>
  <c r="G475" i="6" l="1"/>
  <c r="E476" i="6" s="1"/>
  <c r="D476" i="6" l="1"/>
  <c r="F476" i="6" s="1"/>
  <c r="G476" i="6" l="1"/>
  <c r="E477" i="6" s="1"/>
  <c r="D477" i="6"/>
  <c r="F477" i="6" l="1"/>
  <c r="G477" i="6"/>
  <c r="E478" i="6" s="1"/>
  <c r="D478" i="6" l="1"/>
  <c r="F478" i="6" s="1"/>
  <c r="G478" i="6" l="1"/>
  <c r="E479" i="6" s="1"/>
  <c r="D479" i="6" l="1"/>
  <c r="F479" i="6" s="1"/>
  <c r="G479" i="6" l="1"/>
  <c r="E480" i="6" s="1"/>
  <c r="D480" i="6" l="1"/>
  <c r="G480" i="6" s="1"/>
  <c r="E481" i="6" s="1"/>
  <c r="AP33" i="1" s="1"/>
  <c r="D481" i="6" l="1"/>
  <c r="F481" i="6" s="1"/>
  <c r="F480" i="6"/>
  <c r="G481" i="6" l="1"/>
  <c r="D482" i="6"/>
  <c r="AP35" i="1" l="1"/>
  <c r="AP38" i="1" s="1"/>
  <c r="AP39" i="1" s="1"/>
  <c r="AP40" i="1" s="1"/>
  <c r="E483" i="6"/>
  <c r="F483" i="6" l="1"/>
  <c r="AP41" i="1"/>
  <c r="AP44" i="1" s="1"/>
  <c r="AP42" i="1" l="1"/>
  <c r="AP43" i="1"/>
  <c r="C46" i="1" s="1"/>
  <c r="AP45" i="1"/>
</calcChain>
</file>

<file path=xl/sharedStrings.xml><?xml version="1.0" encoding="utf-8"?>
<sst xmlns="http://schemas.openxmlformats.org/spreadsheetml/2006/main" count="242" uniqueCount="175">
  <si>
    <t>ks</t>
  </si>
  <si>
    <t>Ekonomika:</t>
  </si>
  <si>
    <t>Eur</t>
  </si>
  <si>
    <t>ROE (navratnosť vlastných prostriedkov)</t>
  </si>
  <si>
    <t>Výška úveru</t>
  </si>
  <si>
    <t>Anuita</t>
  </si>
  <si>
    <t>Obdobie</t>
  </si>
  <si>
    <t>Mesačná spláka</t>
  </si>
  <si>
    <t>Úrok</t>
  </si>
  <si>
    <t>Úmor</t>
  </si>
  <si>
    <t>Stav dlhu</t>
  </si>
  <si>
    <t>Počet rokov:</t>
  </si>
  <si>
    <t xml:space="preserve">Úroková sadzba: </t>
  </si>
  <si>
    <t>Počet splátok:</t>
  </si>
  <si>
    <t xml:space="preserve"> </t>
  </si>
  <si>
    <t>ANUITA/rok</t>
  </si>
  <si>
    <t>od 0 do 1</t>
  </si>
  <si>
    <t>náklady spojené s užívaním bytu v bytovom dome</t>
  </si>
  <si>
    <t>povaha platby</t>
  </si>
  <si>
    <t>zahrnute v najme</t>
  </si>
  <si>
    <t>znasa najomca/volitelne</t>
  </si>
  <si>
    <t>koeficient</t>
  </si>
  <si>
    <t>VYSVETLIVKY:</t>
  </si>
  <si>
    <t>ba) dodávka studenej vody</t>
  </si>
  <si>
    <t>cena/rok/byt</t>
  </si>
  <si>
    <t>Eur/byt/rok</t>
  </si>
  <si>
    <t>ab) poistenie bytového domu</t>
  </si>
  <si>
    <t>ca) dodávka tepla na vykurovanie (ak je plynová kotolňa)</t>
  </si>
  <si>
    <t>cb) dodávka teplej úžitkovej vody</t>
  </si>
  <si>
    <t>cc) dodávka studenej vody</t>
  </si>
  <si>
    <t>cd) poistenie bytu</t>
  </si>
  <si>
    <t>ce) vlastná spotreba elektickej energie</t>
  </si>
  <si>
    <t>V stĺpci D uviesť postup výpočtu hodnôt v stĺpci C</t>
  </si>
  <si>
    <t>Poznámky:</t>
  </si>
  <si>
    <t>bb) dodávka teplej úžitkovej vody</t>
  </si>
  <si>
    <t>bc) dodávka elektrickej energie / spoločné priestory, výťah a kotol</t>
  </si>
  <si>
    <t>bd) dodávka elektrickej energie / vonkajšie osvetlenie</t>
  </si>
  <si>
    <t>be) vonkajšie osvetlenie</t>
  </si>
  <si>
    <t>bf)upratovanie spoločných priestorov</t>
  </si>
  <si>
    <t>bg) prevádzka a revízie výťahu</t>
  </si>
  <si>
    <t>bh) revízie kotolne</t>
  </si>
  <si>
    <t>bi) domovník</t>
  </si>
  <si>
    <t>bj)zrážková voda</t>
  </si>
  <si>
    <t>bk) deratizácia, dezinsekcia</t>
  </si>
  <si>
    <t>bl) záhradnícke služby</t>
  </si>
  <si>
    <t>bm) revízie požiarnej ochrany</t>
  </si>
  <si>
    <t>bn) ....</t>
  </si>
  <si>
    <t>bz) SPOLU ostatné náklady prenajímateľa</t>
  </si>
  <si>
    <t xml:space="preserve">a) Povinné nákladové položky </t>
  </si>
  <si>
    <t>b) Ostatné náklady prenajímateľa (náklady na objekt)</t>
  </si>
  <si>
    <t>ac) náklady na správu bytového domu</t>
  </si>
  <si>
    <t xml:space="preserve">aa) fond prevádzky, údržby a opráv </t>
  </si>
  <si>
    <t>odporúčaná hodnota min. 3 % z predpokladanej výšky nájmu bez vlastnej spotreby</t>
  </si>
  <si>
    <t>pečiatka a podpis štatutárneho zástupcu</t>
  </si>
  <si>
    <t>Odpisy /rok(40r.)</t>
  </si>
  <si>
    <t>VH (zisk/strata) pred zdanením/rok:</t>
  </si>
  <si>
    <t>úprava o položky zvyšujúce VH (+)/rok</t>
  </si>
  <si>
    <t>úprava o položky znižujúce VH (-)/rok</t>
  </si>
  <si>
    <t>základ dane/rok</t>
  </si>
  <si>
    <t>daň z prijmu PO/rok</t>
  </si>
  <si>
    <t>Splátka istiny/rok</t>
  </si>
  <si>
    <t>CASH FLOW (PO)/rok</t>
  </si>
  <si>
    <t>CASH FLOW  (vlastné prostriedky)/rok</t>
  </si>
  <si>
    <t>Údaj v pložke aa) obsahuje min. tvorbu prostriedkov na budúce opravy a rekonštrukcie.</t>
  </si>
  <si>
    <t>v rokoch</t>
  </si>
  <si>
    <t>Ročná splátka úroku:</t>
  </si>
  <si>
    <t>1.rok</t>
  </si>
  <si>
    <t>2.rok</t>
  </si>
  <si>
    <t>3.rok</t>
  </si>
  <si>
    <t>4.rok</t>
  </si>
  <si>
    <t>5.rok</t>
  </si>
  <si>
    <t>6.rok</t>
  </si>
  <si>
    <t>7.rok</t>
  </si>
  <si>
    <t>8.rok</t>
  </si>
  <si>
    <t>9.rok</t>
  </si>
  <si>
    <t>10.rok</t>
  </si>
  <si>
    <t>11.rok</t>
  </si>
  <si>
    <t>12.rok</t>
  </si>
  <si>
    <t>13.rok</t>
  </si>
  <si>
    <t>14.rok</t>
  </si>
  <si>
    <t>15.rok</t>
  </si>
  <si>
    <t>16.rok</t>
  </si>
  <si>
    <t>17.rok</t>
  </si>
  <si>
    <t>18.rok</t>
  </si>
  <si>
    <t>19.rok</t>
  </si>
  <si>
    <t>20.rok</t>
  </si>
  <si>
    <t>21.rok</t>
  </si>
  <si>
    <t>22.rok</t>
  </si>
  <si>
    <t>23.rok</t>
  </si>
  <si>
    <t>24.rok</t>
  </si>
  <si>
    <t>25.rok</t>
  </si>
  <si>
    <t>26.rok</t>
  </si>
  <si>
    <t>27.rok</t>
  </si>
  <si>
    <t>28.rok</t>
  </si>
  <si>
    <t>29.rok</t>
  </si>
  <si>
    <t>30.rok</t>
  </si>
  <si>
    <t>VH po zdanení/rok</t>
  </si>
  <si>
    <t>Číselné údaje</t>
  </si>
  <si>
    <t>Poznámka</t>
  </si>
  <si>
    <r>
      <t xml:space="preserve">Údaj v položke </t>
    </r>
    <r>
      <rPr>
        <b/>
        <sz val="11"/>
        <rFont val="Calibri"/>
        <family val="2"/>
        <charset val="238"/>
        <scheme val="minor"/>
      </rPr>
      <t>cz)</t>
    </r>
    <r>
      <rPr>
        <sz val="11"/>
        <rFont val="Calibri"/>
        <family val="2"/>
        <charset val="238"/>
        <scheme val="minor"/>
      </rPr>
      <t xml:space="preserve"> obsahuje skutočnú spotrebu energií nájomcom v jeho byte. Táto nie je zahrnutá v predpokladanej výške nájmu, nakoľko je predmetom ročného vyúčtovania medzi prenajímateľom a nájomcom (vlastná spotreba)</t>
    </r>
  </si>
  <si>
    <t>cz) SPOLU Vlastná spotreba</t>
  </si>
  <si>
    <t>Žiadateľ:</t>
  </si>
  <si>
    <t>PRÍLOHA č.</t>
  </si>
  <si>
    <t xml:space="preserve">ŽIADOSŤ č. (EPŽ) </t>
  </si>
  <si>
    <t xml:space="preserve">     FINANČNÝ PLÁN PROJEKTU - cash flow</t>
  </si>
  <si>
    <t>V  .....................................</t>
  </si>
  <si>
    <t>dňa  .....................................</t>
  </si>
  <si>
    <t xml:space="preserve">   FINANČNÝ PLÁN PROJEKTU - cash flow</t>
  </si>
  <si>
    <t xml:space="preserve">     - pokračovanie</t>
  </si>
  <si>
    <t>Počet bytov</t>
  </si>
  <si>
    <t>Celková podlahová plocha</t>
  </si>
  <si>
    <t>Priemerná podlahová plocha</t>
  </si>
  <si>
    <t>Kód účelu</t>
  </si>
  <si>
    <t>Znalecka hodnota zo znaleckého posudku</t>
  </si>
  <si>
    <t>predpokladané nájomné pri 100% obsadenosti/rok</t>
  </si>
  <si>
    <t>ročný reálny príjem z prenájmu pri predikovanej priemernej obsadenosti/rok</t>
  </si>
  <si>
    <t>Tvorba FPUO/rok</t>
  </si>
  <si>
    <t>Poistenie BD proti živelným pohromám/rok</t>
  </si>
  <si>
    <t>Náklady na správu/rok</t>
  </si>
  <si>
    <t>Ostatné náklady prenajímateľa/rok:</t>
  </si>
  <si>
    <t>Ročný príjem z prenájmu pred odpismi (prevádzkový VH)</t>
  </si>
  <si>
    <t>31.rok</t>
  </si>
  <si>
    <t>32.rok</t>
  </si>
  <si>
    <t>33.rok</t>
  </si>
  <si>
    <t>34.rok</t>
  </si>
  <si>
    <t>35.rok</t>
  </si>
  <si>
    <t>36.rok</t>
  </si>
  <si>
    <t>37.rok</t>
  </si>
  <si>
    <t>38.rok</t>
  </si>
  <si>
    <t>39.rok</t>
  </si>
  <si>
    <t>40.rok</t>
  </si>
  <si>
    <t>Predikovaná priemerná obsadenosť (1)</t>
  </si>
  <si>
    <t>Predpokladaná výška nájmu bez vlastnej spotreby   (2)</t>
  </si>
  <si>
    <t>Tvorba FPUO  (3)</t>
  </si>
  <si>
    <t>Poistenie BD proti živelným pohromám (4)</t>
  </si>
  <si>
    <t>Náklady na správu (5)</t>
  </si>
  <si>
    <t>Ostatné náklady prenajímateľa (% z ročného najmu) (6)</t>
  </si>
  <si>
    <t>Obstarávacia cena (OC) (7)</t>
  </si>
  <si>
    <t>Výška úveru (8)</t>
  </si>
  <si>
    <t>Vlastné prostriedky (9)</t>
  </si>
  <si>
    <t>(1) vyjadrená v intervale 0 až 1 so zaokrúhením na 2 desatinné miesta (vysvetl. 100 % = 1,         80 % = 0,8,       0 % = 0)</t>
  </si>
  <si>
    <r>
      <t xml:space="preserve">(2) predpokladaná výška nájmu bez vlastnej spotreby nájomcu, max.10% z OC na m2 (vlastná spotreba = bod c) v záložke Rozpis nákladových položiek) - </t>
    </r>
    <r>
      <rPr>
        <b/>
        <u/>
        <sz val="11"/>
        <color rgb="FFC00000"/>
        <rFont val="Calibri"/>
        <family val="2"/>
        <charset val="238"/>
        <scheme val="minor"/>
      </rPr>
      <t>musí pokryť splácanie všetkých požadovaných úverov, t.j. na obstaranie nájomných bytov, technickej vybavenosti a pozemku (v prípade, že ich žiadateľ požaduje)</t>
    </r>
  </si>
  <si>
    <t>(3) záhrňa všetky opravy a revízie (napr.: výťah, kotolňa, požiarna ochrana)</t>
  </si>
  <si>
    <r>
      <t xml:space="preserve">(7) uviesť OC </t>
    </r>
    <r>
      <rPr>
        <b/>
        <sz val="11"/>
        <color rgb="FFFF0000"/>
        <rFont val="Calibri"/>
        <family val="2"/>
        <charset val="238"/>
        <scheme val="minor"/>
      </rPr>
      <t>len pre úver na obstaranie nájomných bytov</t>
    </r>
  </si>
  <si>
    <r>
      <t xml:space="preserve">(8) uviesť sumu </t>
    </r>
    <r>
      <rPr>
        <b/>
        <sz val="11"/>
        <color rgb="FFFF0000"/>
        <rFont val="Calibri"/>
        <family val="2"/>
        <charset val="238"/>
        <scheme val="minor"/>
      </rPr>
      <t>všetkých požadovaných úverov spolu, t.j. na obstaranie nájomných bytov, technickej vybavenosti a pozemku (v prípade, že ich žiadateľ požaduje)</t>
    </r>
    <r>
      <rPr>
        <sz val="11"/>
        <color theme="1"/>
        <rFont val="Calibri"/>
        <family val="2"/>
        <charset val="238"/>
        <scheme val="minor"/>
      </rPr>
      <t xml:space="preserve">  </t>
    </r>
  </si>
  <si>
    <r>
      <t xml:space="preserve">(9) uviesť sumu </t>
    </r>
    <r>
      <rPr>
        <b/>
        <sz val="11"/>
        <color rgb="FFFF0000"/>
        <rFont val="Calibri"/>
        <family val="2"/>
        <charset val="238"/>
        <scheme val="minor"/>
      </rPr>
      <t>všetkých vlast. prostriedkov spolu vkladaných do projektu na obstaranie nájomných bytov, tech. vybavenosti a pozemku (v prípade, že žiadateľ naň požaduje úver)</t>
    </r>
  </si>
  <si>
    <t xml:space="preserve">(4) odhadovaná referenčná hodnota je 60 Eur/byt/rok - prípustná odchýlka - 30 %, t.j. min. 42 Eur/byz/rok, odchýlka smerom nahor neobmedzená </t>
  </si>
  <si>
    <t>(5) odhadovaná referenčná hodnota je 96 Eur/byt/rok prípustná odchýlka - 30 %, t.j. min. 67,20 Eur/byt/rok, odchýlka smerom nahor neobmedzená</t>
  </si>
  <si>
    <t xml:space="preserve">Vypĺňať len zelené, hruborámované polia (bunky C2 až C6, C8 až C14, C16 a C17), úverové kalkulačky a rozpis nákladových položiek. Ostatné hodnoty budú vypočítané automaticky. </t>
  </si>
  <si>
    <t>(6) musí zahŕňať ostatné služby spojené s prevádzkovaním predmetu nájmu, ktoré sú nutné na zabezpečenie prevádzky bytového domu ako celku (napr. domovník, zrážková voda, deratizácia-dezinsekcia, záhradnícke služby,atď..). Tieto položky nesmú byť predmetom dodatočných faktúr nájomcovi, musia byť zahrnuté v cene nájmu. Vypočítava sa z hodnoty v bunke C9.</t>
  </si>
  <si>
    <t>Merná jednotka</t>
  </si>
  <si>
    <t>Údaj pri položke aa) sa musí po prepočte zhodovať s údajom  v bunke C10 v záložke Finančný plán</t>
  </si>
  <si>
    <t>Údaj pri položke ab) sa musí po prepočte zhodovať s údajom  v bunke C11 v záložke Finančný plán</t>
  </si>
  <si>
    <t>Údaj pri položke ac) sa musí po prepočte zhodovať s údajom  v bunke C12 v záložke Finančný plán</t>
  </si>
  <si>
    <t>Údaj pri položke bz) sa musí po prepočte zhodovať s údajom  v bunke C13 v záložke Finančný plán</t>
  </si>
  <si>
    <t>referenčná hodnota 60</t>
  </si>
  <si>
    <t>referenčná hodnota 96</t>
  </si>
  <si>
    <t>Príloha č. 32B</t>
  </si>
  <si>
    <t>32B</t>
  </si>
  <si>
    <t>max. 10 % z OC</t>
  </si>
  <si>
    <t xml:space="preserve">min. 0,5 % z OC </t>
  </si>
  <si>
    <r>
      <t>Eur/m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/rok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</si>
  <si>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</si>
  <si>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zaokrúhlená na celé desiatky smerom nadol</t>
  </si>
  <si>
    <t>Ročné navýšenie nájomného (inflačný koeficient) (10)</t>
  </si>
  <si>
    <t>2% p.a. (11)</t>
  </si>
  <si>
    <t>DSCR(12)</t>
  </si>
  <si>
    <t>(12) Debet Service Coverage Ratio - ukazovateľ krytia dlhovej služby; výpočet: (VH po zdanení +  výdavky, kde nedochádza k úhrade finančných prostriedkov + úroky)/(dlhová služba)</t>
  </si>
  <si>
    <t>Počet splátok vrátane odkladu:</t>
  </si>
  <si>
    <t>Odklad splátok - počet:</t>
  </si>
  <si>
    <t>c) Vlastná spotreba (náklady na byt)</t>
  </si>
  <si>
    <t>znasa najomca</t>
  </si>
  <si>
    <t>max. 2 % p.a. (uplatní sa len do dosiahnutia 10% OC)</t>
  </si>
  <si>
    <t>(11) 2 % = akceptovateľná miera ročnej indexácie nákladov pri jednotlivých položkách</t>
  </si>
  <si>
    <t>(10) uviesť % ročného navýšenia nájomného (max. 2 %), navýšenie sa uplatní len do dosaihnutia výšky nájomného = 10% 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</si>
</sst>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rgb="FFC0000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ashed">
        <color auto="1"/>
      </right>
      <top style="dotted">
        <color auto="1"/>
      </top>
      <bottom/>
      <diagonal/>
    </border>
    <border>
      <left style="dash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ashed">
        <color auto="1"/>
      </right>
      <top/>
      <bottom style="dotted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8">
    <xf numFmtId="0" fontId="0" fillId="0" borderId="0" xfId="0"/>
    <xf numFmtId="1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2" xfId="0" applyFont="1" applyFill="1" applyBorder="1"/>
    <xf numFmtId="0" fontId="8" fillId="0" borderId="2" xfId="0" applyFont="1" applyBorder="1"/>
    <xf numFmtId="0" fontId="7" fillId="0" borderId="2" xfId="0" applyFont="1" applyBorder="1"/>
    <xf numFmtId="0" fontId="0" fillId="0" borderId="2" xfId="0" applyBorder="1"/>
    <xf numFmtId="0" fontId="2" fillId="0" borderId="2" xfId="0" applyFont="1" applyBorder="1"/>
    <xf numFmtId="0" fontId="0" fillId="0" borderId="4" xfId="0" applyBorder="1"/>
    <xf numFmtId="0" fontId="0" fillId="0" borderId="5" xfId="0" applyBorder="1"/>
    <xf numFmtId="0" fontId="2" fillId="2" borderId="7" xfId="0" applyFont="1" applyFill="1" applyBorder="1"/>
    <xf numFmtId="0" fontId="2" fillId="0" borderId="8" xfId="0" applyFont="1" applyBorder="1"/>
    <xf numFmtId="0" fontId="0" fillId="0" borderId="0" xfId="0" applyBorder="1"/>
    <xf numFmtId="0" fontId="2" fillId="0" borderId="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2" fontId="0" fillId="0" borderId="0" xfId="0" applyNumberFormat="1" applyProtection="1"/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0" fillId="0" borderId="2" xfId="0" applyFont="1" applyBorder="1"/>
    <xf numFmtId="0" fontId="0" fillId="0" borderId="2" xfId="0" applyFont="1" applyFill="1" applyBorder="1"/>
    <xf numFmtId="0" fontId="10" fillId="0" borderId="2" xfId="0" applyFont="1" applyFill="1" applyBorder="1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8" borderId="1" xfId="0" applyNumberFormat="1" applyFill="1" applyBorder="1" applyAlignment="1">
      <alignment vertical="center"/>
    </xf>
    <xf numFmtId="164" fontId="2" fillId="9" borderId="1" xfId="0" applyNumberFormat="1" applyFon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" fontId="2" fillId="0" borderId="17" xfId="0" applyNumberFormat="1" applyFont="1" applyBorder="1" applyAlignment="1">
      <alignment horizontal="right" vertical="center"/>
    </xf>
    <xf numFmtId="1" fontId="2" fillId="0" borderId="18" xfId="0" applyNumberFormat="1" applyFont="1" applyBorder="1" applyAlignment="1">
      <alignment horizontal="right" vertical="center"/>
    </xf>
    <xf numFmtId="164" fontId="0" fillId="0" borderId="3" xfId="0" applyNumberForma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vertical="center"/>
    </xf>
    <xf numFmtId="164" fontId="12" fillId="0" borderId="3" xfId="0" applyNumberFormat="1" applyFon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4" fontId="0" fillId="8" borderId="3" xfId="0" applyNumberFormat="1" applyFill="1" applyBorder="1" applyAlignment="1">
      <alignment vertical="center"/>
    </xf>
    <xf numFmtId="164" fontId="2" fillId="9" borderId="3" xfId="0" applyNumberFormat="1" applyFont="1" applyFill="1" applyBorder="1" applyAlignment="1">
      <alignment vertical="center"/>
    </xf>
    <xf numFmtId="164" fontId="0" fillId="6" borderId="3" xfId="0" applyNumberFormat="1" applyFill="1" applyBorder="1" applyAlignment="1">
      <alignment vertical="center"/>
    </xf>
    <xf numFmtId="164" fontId="0" fillId="7" borderId="3" xfId="0" applyNumberFormat="1" applyFill="1" applyBorder="1" applyAlignment="1">
      <alignment vertical="center"/>
    </xf>
    <xf numFmtId="2" fontId="0" fillId="0" borderId="5" xfId="0" applyNumberFormat="1" applyFill="1" applyBorder="1" applyAlignment="1">
      <alignment vertical="center"/>
    </xf>
    <xf numFmtId="2" fontId="0" fillId="0" borderId="6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2" fillId="0" borderId="16" xfId="0" applyNumberFormat="1" applyFont="1" applyBorder="1" applyAlignment="1">
      <alignment horizontal="right" vertical="center"/>
    </xf>
    <xf numFmtId="164" fontId="0" fillId="0" borderId="11" xfId="0" applyNumberForma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164" fontId="12" fillId="0" borderId="11" xfId="0" applyNumberFormat="1" applyFont="1" applyBorder="1" applyAlignment="1">
      <alignment vertical="center"/>
    </xf>
    <xf numFmtId="2" fontId="0" fillId="0" borderId="11" xfId="0" applyNumberFormat="1" applyBorder="1" applyAlignment="1">
      <alignment vertical="center"/>
    </xf>
    <xf numFmtId="164" fontId="0" fillId="3" borderId="11" xfId="0" applyNumberFormat="1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164" fontId="0" fillId="8" borderId="11" xfId="0" applyNumberFormat="1" applyFill="1" applyBorder="1" applyAlignment="1">
      <alignment vertical="center"/>
    </xf>
    <xf numFmtId="164" fontId="2" fillId="9" borderId="11" xfId="0" applyNumberFormat="1" applyFont="1" applyFill="1" applyBorder="1" applyAlignment="1">
      <alignment vertical="center"/>
    </xf>
    <xf numFmtId="164" fontId="0" fillId="6" borderId="11" xfId="0" applyNumberFormat="1" applyFill="1" applyBorder="1" applyAlignment="1">
      <alignment vertical="center"/>
    </xf>
    <xf numFmtId="164" fontId="0" fillId="7" borderId="11" xfId="0" applyNumberFormat="1" applyFill="1" applyBorder="1" applyAlignment="1">
      <alignment vertical="center"/>
    </xf>
    <xf numFmtId="164" fontId="12" fillId="0" borderId="11" xfId="0" applyNumberFormat="1" applyFon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4" fillId="10" borderId="30" xfId="0" applyFont="1" applyFill="1" applyBorder="1" applyAlignment="1" applyProtection="1">
      <alignment vertical="center"/>
      <protection locked="0"/>
    </xf>
    <xf numFmtId="0" fontId="4" fillId="10" borderId="20" xfId="0" applyFont="1" applyFill="1" applyBorder="1" applyAlignment="1" applyProtection="1">
      <alignment vertical="center"/>
      <protection locked="0"/>
    </xf>
    <xf numFmtId="4" fontId="4" fillId="10" borderId="20" xfId="0" applyNumberFormat="1" applyFont="1" applyFill="1" applyBorder="1" applyAlignment="1" applyProtection="1">
      <alignment vertical="center"/>
      <protection locked="0"/>
    </xf>
    <xf numFmtId="2" fontId="4" fillId="10" borderId="20" xfId="0" applyNumberFormat="1" applyFont="1" applyFill="1" applyBorder="1" applyAlignment="1" applyProtection="1">
      <alignment vertical="center"/>
      <protection locked="0"/>
    </xf>
    <xf numFmtId="2" fontId="4" fillId="10" borderId="20" xfId="0" applyNumberFormat="1" applyFont="1" applyFill="1" applyBorder="1" applyAlignment="1" applyProtection="1">
      <alignment horizontal="right" vertical="center"/>
      <protection locked="0"/>
    </xf>
    <xf numFmtId="4" fontId="4" fillId="10" borderId="21" xfId="0" applyNumberFormat="1" applyFont="1" applyFill="1" applyBorder="1" applyAlignment="1" applyProtection="1">
      <alignment vertical="center"/>
      <protection locked="0"/>
    </xf>
    <xf numFmtId="4" fontId="4" fillId="10" borderId="28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11" borderId="0" xfId="0" applyFill="1" applyBorder="1" applyAlignment="1">
      <alignment vertical="center"/>
    </xf>
    <xf numFmtId="0" fontId="0" fillId="11" borderId="33" xfId="0" applyFill="1" applyBorder="1" applyAlignment="1">
      <alignment vertical="center"/>
    </xf>
    <xf numFmtId="0" fontId="0" fillId="11" borderId="34" xfId="0" applyFill="1" applyBorder="1" applyAlignment="1">
      <alignment vertical="center"/>
    </xf>
    <xf numFmtId="0" fontId="14" fillId="0" borderId="0" xfId="0" applyFont="1" applyBorder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2" fillId="12" borderId="35" xfId="0" applyFont="1" applyFill="1" applyBorder="1" applyAlignment="1">
      <alignment vertical="center"/>
    </xf>
    <xf numFmtId="164" fontId="2" fillId="12" borderId="36" xfId="0" applyNumberFormat="1" applyFont="1" applyFill="1" applyBorder="1" applyAlignment="1">
      <alignment horizontal="center" vertical="center"/>
    </xf>
    <xf numFmtId="1" fontId="0" fillId="12" borderId="37" xfId="0" applyNumberForma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" fontId="0" fillId="0" borderId="0" xfId="1" applyNumberFormat="1" applyFont="1"/>
    <xf numFmtId="4" fontId="0" fillId="0" borderId="0" xfId="0" applyNumberForma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11" borderId="38" xfId="0" applyFill="1" applyBorder="1" applyAlignment="1">
      <alignment vertical="center"/>
    </xf>
    <xf numFmtId="0" fontId="0" fillId="11" borderId="39" xfId="0" applyFill="1" applyBorder="1" applyAlignment="1">
      <alignment vertical="center"/>
    </xf>
    <xf numFmtId="0" fontId="0" fillId="11" borderId="40" xfId="0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" fillId="0" borderId="0" xfId="0" applyFont="1"/>
    <xf numFmtId="0" fontId="6" fillId="5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5" fontId="4" fillId="10" borderId="28" xfId="2" applyNumberFormat="1" applyFont="1" applyFill="1" applyBorder="1" applyAlignment="1" applyProtection="1">
      <alignment vertical="center"/>
      <protection locked="0"/>
    </xf>
    <xf numFmtId="0" fontId="0" fillId="11" borderId="0" xfId="0" applyFill="1" applyBorder="1" applyAlignment="1">
      <alignment horizontal="center" vertical="center"/>
    </xf>
    <xf numFmtId="4" fontId="0" fillId="0" borderId="0" xfId="0" applyNumberFormat="1" applyProtection="1"/>
    <xf numFmtId="0" fontId="0" fillId="0" borderId="0" xfId="0" applyFill="1" applyProtection="1"/>
    <xf numFmtId="0" fontId="0" fillId="0" borderId="0" xfId="0" applyProtection="1"/>
    <xf numFmtId="2" fontId="0" fillId="10" borderId="0" xfId="0" applyNumberFormat="1" applyFill="1" applyProtection="1">
      <protection locked="0"/>
    </xf>
    <xf numFmtId="0" fontId="0" fillId="10" borderId="0" xfId="0" applyFill="1" applyProtection="1">
      <protection locked="0"/>
    </xf>
    <xf numFmtId="0" fontId="2" fillId="10" borderId="1" xfId="0" applyFont="1" applyFill="1" applyBorder="1" applyAlignment="1" applyProtection="1">
      <alignment horizontal="center"/>
      <protection locked="0"/>
    </xf>
    <xf numFmtId="0" fontId="0" fillId="10" borderId="1" xfId="0" applyFill="1" applyBorder="1" applyProtection="1">
      <protection locked="0"/>
    </xf>
    <xf numFmtId="0" fontId="14" fillId="0" borderId="19" xfId="0" applyFont="1" applyBorder="1" applyAlignment="1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165" fontId="0" fillId="11" borderId="0" xfId="0" applyNumberFormat="1" applyFill="1" applyProtection="1"/>
    <xf numFmtId="0" fontId="0" fillId="0" borderId="0" xfId="0" applyAlignment="1" applyProtection="1">
      <alignment wrapText="1"/>
    </xf>
    <xf numFmtId="0" fontId="0" fillId="11" borderId="0" xfId="0" applyFill="1" applyProtection="1"/>
    <xf numFmtId="0" fontId="0" fillId="0" borderId="0" xfId="0" applyFill="1" applyAlignment="1" applyProtection="1">
      <alignment wrapText="1"/>
    </xf>
    <xf numFmtId="0" fontId="6" fillId="5" borderId="0" xfId="0" applyFont="1" applyFill="1" applyAlignment="1" applyProtection="1">
      <alignment horizontal="center" vertical="center"/>
    </xf>
    <xf numFmtId="1" fontId="0" fillId="0" borderId="0" xfId="0" applyNumberFormat="1" applyProtection="1"/>
    <xf numFmtId="4" fontId="0" fillId="0" borderId="0" xfId="1" applyNumberFormat="1" applyFont="1" applyProtection="1"/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4" fillId="0" borderId="1" xfId="0" applyFont="1" applyBorder="1" applyProtection="1"/>
    <xf numFmtId="0" fontId="0" fillId="0" borderId="1" xfId="0" applyBorder="1" applyAlignment="1" applyProtection="1">
      <alignment horizontal="left" wrapText="1"/>
    </xf>
    <xf numFmtId="0" fontId="0" fillId="0" borderId="5" xfId="0" applyBorder="1" applyProtection="1"/>
    <xf numFmtId="0" fontId="2" fillId="0" borderId="9" xfId="0" applyFont="1" applyBorder="1" applyAlignment="1" applyProtection="1">
      <alignment horizontal="center"/>
    </xf>
    <xf numFmtId="0" fontId="4" fillId="0" borderId="3" xfId="0" applyFont="1" applyBorder="1" applyProtection="1"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left"/>
      <protection locked="0"/>
    </xf>
    <xf numFmtId="0" fontId="13" fillId="11" borderId="31" xfId="0" applyFont="1" applyFill="1" applyBorder="1" applyAlignment="1" applyProtection="1">
      <alignment horizontal="center" vertical="center"/>
    </xf>
    <xf numFmtId="0" fontId="13" fillId="11" borderId="32" xfId="0" applyFont="1" applyFill="1" applyBorder="1" applyAlignment="1" applyProtection="1">
      <alignment horizontal="center" vertical="center"/>
    </xf>
    <xf numFmtId="0" fontId="13" fillId="11" borderId="31" xfId="0" applyFont="1" applyFill="1" applyBorder="1" applyAlignment="1" applyProtection="1">
      <alignment horizontal="center" vertical="center"/>
      <protection locked="0"/>
    </xf>
    <xf numFmtId="0" fontId="13" fillId="11" borderId="32" xfId="0" applyFont="1" applyFill="1" applyBorder="1" applyAlignment="1" applyProtection="1">
      <alignment horizontal="center" vertical="center"/>
      <protection locked="0"/>
    </xf>
    <xf numFmtId="0" fontId="0" fillId="11" borderId="41" xfId="0" applyFill="1" applyBorder="1" applyAlignment="1">
      <alignment horizontal="center" vertical="center"/>
    </xf>
    <xf numFmtId="0" fontId="0" fillId="11" borderId="42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2"/>
  <sheetViews>
    <sheetView tabSelected="1" zoomScaleNormal="100" zoomScaleSheetLayoutView="100" workbookViewId="0">
      <selection activeCell="C2" sqref="C2"/>
    </sheetView>
  </sheetViews>
  <sheetFormatPr defaultColWidth="4.5546875" defaultRowHeight="14.4" x14ac:dyDescent="0.3"/>
  <cols>
    <col min="1" max="1" width="54.33203125" style="26" customWidth="1"/>
    <col min="2" max="2" width="11.33203125" style="70" customWidth="1"/>
    <col min="3" max="10" width="16.33203125" style="26" bestFit="1" customWidth="1"/>
    <col min="11" max="11" width="24.6640625" style="26" bestFit="1" customWidth="1"/>
    <col min="12" max="12" width="16.33203125" style="26" bestFit="1" customWidth="1"/>
    <col min="13" max="13" width="26.88671875" style="26" bestFit="1" customWidth="1"/>
    <col min="14" max="16" width="16.33203125" style="26" bestFit="1" customWidth="1"/>
    <col min="17" max="17" width="20.5546875" style="26" bestFit="1" customWidth="1"/>
    <col min="18" max="22" width="16.33203125" style="26" bestFit="1" customWidth="1"/>
    <col min="23" max="23" width="16.44140625" style="26" customWidth="1"/>
    <col min="24" max="29" width="16.33203125" style="26" bestFit="1" customWidth="1"/>
    <col min="30" max="30" width="19" style="26" bestFit="1" customWidth="1"/>
    <col min="31" max="32" width="16.33203125" style="26" bestFit="1" customWidth="1"/>
    <col min="33" max="33" width="20.5546875" style="26" bestFit="1" customWidth="1"/>
    <col min="34" max="42" width="16.33203125" style="26" bestFit="1" customWidth="1"/>
    <col min="43" max="48" width="12.5546875" style="26" customWidth="1"/>
    <col min="49" max="16384" width="4.5546875" style="26"/>
  </cols>
  <sheetData>
    <row r="1" spans="1:48" ht="29.4" thickBot="1" x14ac:dyDescent="0.45">
      <c r="A1" s="64" t="s">
        <v>157</v>
      </c>
      <c r="B1" s="114" t="s">
        <v>150</v>
      </c>
      <c r="C1" s="106" t="s">
        <v>97</v>
      </c>
      <c r="D1" s="195" t="s">
        <v>98</v>
      </c>
      <c r="E1" s="196"/>
      <c r="F1" s="196"/>
      <c r="G1" s="197"/>
      <c r="H1" s="151"/>
      <c r="I1" s="152"/>
      <c r="J1" s="152"/>
      <c r="K1" s="152"/>
      <c r="L1" s="152"/>
      <c r="M1" s="152"/>
      <c r="N1" s="154"/>
      <c r="Z1"/>
      <c r="AA1"/>
      <c r="AB1"/>
      <c r="AC1"/>
      <c r="AD1"/>
      <c r="AE1"/>
      <c r="AF1"/>
      <c r="AP1"/>
      <c r="AQ1"/>
      <c r="AR1"/>
      <c r="AS1"/>
      <c r="AT1"/>
      <c r="AU1"/>
      <c r="AV1"/>
    </row>
    <row r="2" spans="1:48" ht="15" customHeight="1" x14ac:dyDescent="0.3">
      <c r="A2" s="105" t="s">
        <v>109</v>
      </c>
      <c r="B2" s="115" t="s">
        <v>0</v>
      </c>
      <c r="C2" s="107"/>
      <c r="D2" s="200"/>
      <c r="E2" s="201"/>
      <c r="F2" s="201"/>
      <c r="G2" s="202"/>
      <c r="H2" s="153"/>
      <c r="I2" s="154"/>
      <c r="J2" s="154"/>
      <c r="K2" s="154"/>
      <c r="L2" s="154"/>
      <c r="M2" s="154"/>
      <c r="N2" s="154"/>
      <c r="Z2"/>
      <c r="AA2"/>
      <c r="AB2"/>
      <c r="AC2"/>
      <c r="AD2"/>
      <c r="AE2"/>
      <c r="AF2"/>
      <c r="AP2"/>
      <c r="AQ2"/>
      <c r="AR2"/>
      <c r="AS2"/>
      <c r="AT2"/>
      <c r="AU2"/>
      <c r="AV2"/>
    </row>
    <row r="3" spans="1:48" ht="15" customHeight="1" thickBot="1" x14ac:dyDescent="0.35">
      <c r="A3" s="72" t="s">
        <v>110</v>
      </c>
      <c r="B3" s="98" t="s">
        <v>162</v>
      </c>
      <c r="C3" s="108"/>
      <c r="D3" s="188"/>
      <c r="E3" s="189"/>
      <c r="F3" s="189"/>
      <c r="G3" s="190"/>
      <c r="H3" s="154"/>
      <c r="I3" s="154"/>
      <c r="J3" s="154"/>
      <c r="K3" s="154"/>
      <c r="L3" s="154"/>
      <c r="M3" s="154"/>
      <c r="N3" s="154"/>
      <c r="Z3"/>
      <c r="AA3"/>
      <c r="AB3"/>
      <c r="AC3"/>
      <c r="AD3"/>
      <c r="AE3"/>
      <c r="AF3"/>
      <c r="AP3"/>
      <c r="AQ3"/>
      <c r="AR3"/>
      <c r="AS3"/>
      <c r="AT3"/>
      <c r="AU3"/>
      <c r="AV3"/>
    </row>
    <row r="4" spans="1:48" ht="15" customHeight="1" x14ac:dyDescent="0.3">
      <c r="A4" s="72" t="s">
        <v>111</v>
      </c>
      <c r="B4" s="98" t="s">
        <v>162</v>
      </c>
      <c r="C4" s="109"/>
      <c r="D4" s="188"/>
      <c r="E4" s="189"/>
      <c r="F4" s="189"/>
      <c r="G4" s="190"/>
      <c r="H4" s="198" t="s">
        <v>104</v>
      </c>
      <c r="I4" s="199"/>
      <c r="J4" s="199"/>
      <c r="K4" s="199"/>
      <c r="L4" s="199"/>
      <c r="M4" s="154"/>
      <c r="N4" s="181" t="s">
        <v>158</v>
      </c>
      <c r="P4" s="63"/>
      <c r="Q4" s="180" t="s">
        <v>107</v>
      </c>
      <c r="R4" s="180"/>
      <c r="S4" s="180"/>
      <c r="T4" s="180"/>
      <c r="U4" s="180"/>
      <c r="AE4" s="181" t="s">
        <v>158</v>
      </c>
      <c r="AG4" s="180" t="s">
        <v>107</v>
      </c>
      <c r="AH4" s="180"/>
      <c r="AI4" s="180"/>
      <c r="AJ4" s="180"/>
      <c r="AK4" s="180"/>
      <c r="AT4" s="154"/>
      <c r="AU4" s="181" t="s">
        <v>158</v>
      </c>
    </row>
    <row r="5" spans="1:48" ht="15" customHeight="1" thickBot="1" x14ac:dyDescent="0.35">
      <c r="A5" s="72" t="s">
        <v>112</v>
      </c>
      <c r="B5" s="98"/>
      <c r="C5" s="108"/>
      <c r="D5" s="188"/>
      <c r="E5" s="189"/>
      <c r="F5" s="189"/>
      <c r="G5" s="190"/>
      <c r="H5" s="198"/>
      <c r="I5" s="199"/>
      <c r="J5" s="199"/>
      <c r="K5" s="199"/>
      <c r="L5" s="199"/>
      <c r="M5" s="156" t="s">
        <v>102</v>
      </c>
      <c r="N5" s="182"/>
      <c r="Q5" s="180"/>
      <c r="R5" s="180"/>
      <c r="S5" s="180"/>
      <c r="T5" s="180"/>
      <c r="U5" s="180"/>
      <c r="AD5" s="135" t="s">
        <v>102</v>
      </c>
      <c r="AE5" s="182"/>
      <c r="AG5" s="180"/>
      <c r="AH5" s="180"/>
      <c r="AI5" s="180"/>
      <c r="AJ5" s="180"/>
      <c r="AK5" s="180"/>
      <c r="AT5" s="159" t="s">
        <v>102</v>
      </c>
      <c r="AU5" s="182"/>
    </row>
    <row r="6" spans="1:48" ht="15" customHeight="1" x14ac:dyDescent="0.4">
      <c r="A6" s="72" t="s">
        <v>113</v>
      </c>
      <c r="B6" s="98" t="s">
        <v>2</v>
      </c>
      <c r="C6" s="109"/>
      <c r="D6" s="188"/>
      <c r="E6" s="189"/>
      <c r="F6" s="189"/>
      <c r="G6" s="190"/>
      <c r="H6" s="154"/>
      <c r="I6" s="154"/>
      <c r="J6" s="154"/>
      <c r="K6" s="154"/>
      <c r="L6" s="154"/>
      <c r="M6" s="154"/>
      <c r="N6" s="158"/>
      <c r="Q6" s="121" t="s">
        <v>108</v>
      </c>
      <c r="R6" s="120"/>
      <c r="S6" s="120"/>
      <c r="T6" s="120"/>
      <c r="U6" s="120"/>
      <c r="AF6" s="63"/>
      <c r="AG6" s="121" t="s">
        <v>108</v>
      </c>
      <c r="AH6" s="120"/>
      <c r="AI6" s="120"/>
      <c r="AJ6" s="120"/>
      <c r="AK6" s="120"/>
      <c r="AT6" s="154"/>
      <c r="AU6" s="154"/>
      <c r="AV6" s="63"/>
    </row>
    <row r="7" spans="1:48" ht="15" customHeight="1" thickBot="1" x14ac:dyDescent="0.45">
      <c r="B7" s="26"/>
      <c r="H7" s="154"/>
      <c r="I7" s="154"/>
      <c r="J7" s="154"/>
      <c r="K7" s="154"/>
      <c r="L7" s="154"/>
      <c r="M7" s="154"/>
      <c r="N7" s="158"/>
      <c r="Z7" s="121"/>
      <c r="AA7" s="120"/>
      <c r="AB7" s="120"/>
      <c r="AC7" s="120"/>
      <c r="AD7" s="120"/>
      <c r="AF7" s="63"/>
      <c r="AP7" s="121"/>
      <c r="AQ7" s="120"/>
      <c r="AR7" s="120"/>
      <c r="AS7" s="120"/>
      <c r="AT7" s="120"/>
      <c r="AV7" s="63"/>
    </row>
    <row r="8" spans="1:48" ht="15" customHeight="1" x14ac:dyDescent="0.4">
      <c r="A8" s="74" t="s">
        <v>131</v>
      </c>
      <c r="B8" s="98" t="s">
        <v>21</v>
      </c>
      <c r="C8" s="108"/>
      <c r="D8" s="188" t="s">
        <v>16</v>
      </c>
      <c r="E8" s="189"/>
      <c r="F8" s="189"/>
      <c r="G8" s="190"/>
      <c r="H8" s="154"/>
      <c r="I8" s="154"/>
      <c r="J8" s="154"/>
      <c r="K8" s="154"/>
      <c r="L8" s="154"/>
      <c r="M8" s="154"/>
      <c r="N8" s="183"/>
      <c r="Z8" s="120"/>
      <c r="AA8" s="120"/>
      <c r="AB8" s="120"/>
      <c r="AC8" s="120"/>
      <c r="AE8" s="183"/>
      <c r="AP8" s="120"/>
      <c r="AQ8" s="120"/>
      <c r="AR8" s="120"/>
      <c r="AS8" s="120"/>
      <c r="AU8" s="183"/>
    </row>
    <row r="9" spans="1:48" ht="15" customHeight="1" thickBot="1" x14ac:dyDescent="0.35">
      <c r="A9" s="74" t="s">
        <v>132</v>
      </c>
      <c r="B9" s="98" t="s">
        <v>161</v>
      </c>
      <c r="C9" s="108"/>
      <c r="D9" s="188" t="s">
        <v>159</v>
      </c>
      <c r="E9" s="189"/>
      <c r="F9" s="189"/>
      <c r="G9" s="190"/>
      <c r="H9" s="154"/>
      <c r="I9" s="155"/>
      <c r="J9" s="154"/>
      <c r="K9" s="154"/>
      <c r="L9" s="154"/>
      <c r="M9" s="157" t="s">
        <v>103</v>
      </c>
      <c r="N9" s="184"/>
      <c r="AC9"/>
      <c r="AD9" s="136" t="s">
        <v>103</v>
      </c>
      <c r="AE9" s="184"/>
      <c r="AT9" s="136" t="s">
        <v>103</v>
      </c>
      <c r="AU9" s="184"/>
    </row>
    <row r="10" spans="1:48" ht="15" customHeight="1" x14ac:dyDescent="0.3">
      <c r="A10" s="74" t="s">
        <v>133</v>
      </c>
      <c r="B10" s="98" t="s">
        <v>161</v>
      </c>
      <c r="C10" s="110"/>
      <c r="D10" s="188" t="s">
        <v>160</v>
      </c>
      <c r="E10" s="189"/>
      <c r="F10" s="189"/>
      <c r="G10" s="190"/>
      <c r="H10" s="154"/>
      <c r="I10" s="154"/>
      <c r="J10" s="154"/>
      <c r="K10" s="154"/>
      <c r="L10" s="154"/>
      <c r="M10" s="154"/>
      <c r="Z10"/>
      <c r="AA10"/>
      <c r="AB10"/>
      <c r="AC10"/>
      <c r="AD10"/>
      <c r="AE10"/>
      <c r="AF10"/>
      <c r="AP10"/>
      <c r="AQ10"/>
      <c r="AR10"/>
      <c r="AS10"/>
      <c r="AT10"/>
      <c r="AU10"/>
      <c r="AV10"/>
    </row>
    <row r="11" spans="1:48" ht="15" customHeight="1" x14ac:dyDescent="0.3">
      <c r="A11" s="74" t="s">
        <v>134</v>
      </c>
      <c r="B11" s="98" t="s">
        <v>25</v>
      </c>
      <c r="C11" s="108"/>
      <c r="D11" s="188" t="s">
        <v>155</v>
      </c>
      <c r="E11" s="189"/>
      <c r="F11" s="189"/>
      <c r="G11" s="190"/>
      <c r="H11" s="154"/>
      <c r="I11" s="154"/>
      <c r="J11" s="154"/>
      <c r="K11" s="154"/>
      <c r="L11" s="154"/>
      <c r="M11" s="154"/>
    </row>
    <row r="12" spans="1:48" ht="15" customHeight="1" x14ac:dyDescent="0.3">
      <c r="A12" s="74" t="s">
        <v>135</v>
      </c>
      <c r="B12" s="98" t="s">
        <v>25</v>
      </c>
      <c r="C12" s="108"/>
      <c r="D12" s="188" t="s">
        <v>156</v>
      </c>
      <c r="E12" s="189"/>
      <c r="F12" s="189"/>
      <c r="G12" s="190"/>
      <c r="H12" s="154"/>
      <c r="I12" s="154"/>
      <c r="J12" s="154"/>
      <c r="K12" s="154"/>
      <c r="L12" s="154"/>
      <c r="M12" s="154"/>
    </row>
    <row r="13" spans="1:48" ht="30" customHeight="1" x14ac:dyDescent="0.3">
      <c r="A13" s="74" t="s">
        <v>136</v>
      </c>
      <c r="B13" s="98" t="s">
        <v>161</v>
      </c>
      <c r="C13" s="111"/>
      <c r="D13" s="192" t="s">
        <v>52</v>
      </c>
      <c r="E13" s="193"/>
      <c r="F13" s="193"/>
      <c r="G13" s="194"/>
      <c r="H13" s="154"/>
      <c r="I13" s="154"/>
      <c r="J13" s="154"/>
      <c r="K13" s="154"/>
      <c r="L13" s="154"/>
      <c r="M13" s="154"/>
    </row>
    <row r="14" spans="1:48" ht="15" thickBot="1" x14ac:dyDescent="0.35">
      <c r="A14" s="72" t="s">
        <v>137</v>
      </c>
      <c r="B14" s="98" t="s">
        <v>2</v>
      </c>
      <c r="C14" s="112"/>
      <c r="D14" s="188"/>
      <c r="E14" s="189"/>
      <c r="F14" s="189"/>
      <c r="G14" s="190"/>
      <c r="H14" s="154"/>
      <c r="I14" s="154"/>
      <c r="J14" s="154"/>
      <c r="K14" s="154"/>
      <c r="L14" s="154"/>
      <c r="M14" s="154"/>
    </row>
    <row r="15" spans="1:48" ht="15" thickBot="1" x14ac:dyDescent="0.35">
      <c r="B15" s="26"/>
      <c r="H15" s="154"/>
      <c r="I15" s="154"/>
      <c r="J15" s="154"/>
      <c r="K15" s="154"/>
      <c r="L15" s="154"/>
      <c r="M15" s="154"/>
    </row>
    <row r="16" spans="1:48" ht="15" thickBot="1" x14ac:dyDescent="0.35">
      <c r="A16" s="72" t="s">
        <v>138</v>
      </c>
      <c r="B16" s="116" t="s">
        <v>2</v>
      </c>
      <c r="C16" s="113"/>
      <c r="D16" s="188" t="s">
        <v>163</v>
      </c>
      <c r="E16" s="189"/>
      <c r="F16" s="189"/>
      <c r="G16" s="190"/>
      <c r="H16" s="154"/>
      <c r="I16" s="154"/>
      <c r="J16" s="154"/>
      <c r="K16" s="154"/>
      <c r="L16" s="154"/>
      <c r="M16" s="154"/>
    </row>
    <row r="17" spans="1:42" ht="15" thickBot="1" x14ac:dyDescent="0.35">
      <c r="A17" s="72" t="s">
        <v>139</v>
      </c>
      <c r="B17" s="116" t="s">
        <v>2</v>
      </c>
      <c r="C17" s="113"/>
      <c r="D17" s="188"/>
      <c r="E17" s="189"/>
      <c r="F17" s="189"/>
      <c r="G17" s="190"/>
      <c r="H17" s="154"/>
      <c r="I17" s="154"/>
      <c r="J17" s="154"/>
      <c r="K17" s="154"/>
      <c r="L17" s="154"/>
      <c r="M17" s="154"/>
    </row>
    <row r="18" spans="1:42" ht="15" thickBot="1" x14ac:dyDescent="0.35">
      <c r="A18" s="139"/>
      <c r="B18" s="141"/>
      <c r="C18" s="140"/>
      <c r="D18" s="140"/>
      <c r="E18" s="140"/>
      <c r="F18" s="140"/>
      <c r="G18" s="140"/>
      <c r="H18" s="154"/>
      <c r="I18" s="154"/>
      <c r="J18" s="154"/>
      <c r="K18" s="154"/>
      <c r="L18" s="154"/>
      <c r="M18" s="154"/>
    </row>
    <row r="19" spans="1:42" ht="15" thickBot="1" x14ac:dyDescent="0.35">
      <c r="A19" s="72" t="s">
        <v>164</v>
      </c>
      <c r="B19" s="99" t="s">
        <v>21</v>
      </c>
      <c r="C19" s="142"/>
      <c r="D19" s="188" t="s">
        <v>172</v>
      </c>
      <c r="E19" s="189"/>
      <c r="F19" s="189"/>
      <c r="G19" s="190"/>
      <c r="H19" s="154"/>
      <c r="I19" s="154"/>
      <c r="J19" s="154"/>
      <c r="K19" s="154"/>
      <c r="L19" s="154"/>
      <c r="M19" s="154"/>
    </row>
    <row r="20" spans="1:42" ht="15" customHeight="1" x14ac:dyDescent="0.3">
      <c r="A20" s="28"/>
      <c r="B20" s="65"/>
      <c r="C20" s="29"/>
      <c r="H20" s="154"/>
      <c r="I20" s="154"/>
      <c r="J20" s="154"/>
      <c r="K20" s="154"/>
      <c r="L20" s="154"/>
      <c r="M20" s="154"/>
    </row>
    <row r="21" spans="1:42" ht="18.600000000000001" thickBot="1" x14ac:dyDescent="0.35">
      <c r="A21" s="125" t="s">
        <v>1</v>
      </c>
      <c r="B21" s="66"/>
      <c r="C21" s="62"/>
      <c r="H21" s="154"/>
      <c r="I21" s="154"/>
      <c r="J21" s="154"/>
      <c r="K21" s="154"/>
      <c r="L21" s="154"/>
      <c r="M21" s="154"/>
    </row>
    <row r="22" spans="1:42" x14ac:dyDescent="0.3">
      <c r="A22" s="71"/>
      <c r="B22" s="97"/>
      <c r="C22" s="83" t="s">
        <v>66</v>
      </c>
      <c r="D22" s="48" t="s">
        <v>67</v>
      </c>
      <c r="E22" s="48" t="s">
        <v>68</v>
      </c>
      <c r="F22" s="48" t="s">
        <v>69</v>
      </c>
      <c r="G22" s="48" t="s">
        <v>70</v>
      </c>
      <c r="H22" s="48" t="s">
        <v>71</v>
      </c>
      <c r="I22" s="48" t="s">
        <v>72</v>
      </c>
      <c r="J22" s="48" t="s">
        <v>73</v>
      </c>
      <c r="K22" s="48" t="s">
        <v>74</v>
      </c>
      <c r="L22" s="48" t="s">
        <v>75</v>
      </c>
      <c r="M22" s="48" t="s">
        <v>76</v>
      </c>
      <c r="N22" s="48" t="s">
        <v>77</v>
      </c>
      <c r="O22" s="48" t="s">
        <v>78</v>
      </c>
      <c r="P22" s="48" t="s">
        <v>79</v>
      </c>
      <c r="Q22" s="48" t="s">
        <v>80</v>
      </c>
      <c r="R22" s="48" t="s">
        <v>81</v>
      </c>
      <c r="S22" s="48" t="s">
        <v>82</v>
      </c>
      <c r="T22" s="48" t="s">
        <v>83</v>
      </c>
      <c r="U22" s="48" t="s">
        <v>84</v>
      </c>
      <c r="V22" s="48" t="s">
        <v>85</v>
      </c>
      <c r="W22" s="48" t="s">
        <v>86</v>
      </c>
      <c r="X22" s="48" t="s">
        <v>87</v>
      </c>
      <c r="Y22" s="48" t="s">
        <v>88</v>
      </c>
      <c r="Z22" s="48" t="s">
        <v>89</v>
      </c>
      <c r="AA22" s="48" t="s">
        <v>90</v>
      </c>
      <c r="AB22" s="48" t="s">
        <v>91</v>
      </c>
      <c r="AC22" s="48" t="s">
        <v>92</v>
      </c>
      <c r="AD22" s="48" t="s">
        <v>93</v>
      </c>
      <c r="AE22" s="48" t="s">
        <v>94</v>
      </c>
      <c r="AF22" s="49" t="s">
        <v>95</v>
      </c>
      <c r="AG22" s="49" t="s">
        <v>121</v>
      </c>
      <c r="AH22" s="49" t="s">
        <v>122</v>
      </c>
      <c r="AI22" s="49" t="s">
        <v>123</v>
      </c>
      <c r="AJ22" s="49" t="s">
        <v>124</v>
      </c>
      <c r="AK22" s="49" t="s">
        <v>125</v>
      </c>
      <c r="AL22" s="49" t="s">
        <v>126</v>
      </c>
      <c r="AM22" s="49" t="s">
        <v>127</v>
      </c>
      <c r="AN22" s="49" t="s">
        <v>128</v>
      </c>
      <c r="AO22" s="49" t="s">
        <v>129</v>
      </c>
      <c r="AP22" s="49" t="s">
        <v>130</v>
      </c>
    </row>
    <row r="23" spans="1:42" x14ac:dyDescent="0.3">
      <c r="A23" s="72" t="s">
        <v>114</v>
      </c>
      <c r="B23" s="98"/>
      <c r="C23" s="84">
        <f>MIN(SUM($C$3*$C$9),$C$14/10)</f>
        <v>0</v>
      </c>
      <c r="D23" s="30">
        <f>MIN(C23*(1+$C$19),$C$14/10)</f>
        <v>0</v>
      </c>
      <c r="E23" s="30">
        <f t="shared" ref="E23:AP23" si="0">MIN(D23*(1+$C$19),$C$14/10)</f>
        <v>0</v>
      </c>
      <c r="F23" s="30">
        <f t="shared" si="0"/>
        <v>0</v>
      </c>
      <c r="G23" s="30">
        <f t="shared" si="0"/>
        <v>0</v>
      </c>
      <c r="H23" s="30">
        <f t="shared" si="0"/>
        <v>0</v>
      </c>
      <c r="I23" s="30">
        <f t="shared" si="0"/>
        <v>0</v>
      </c>
      <c r="J23" s="30">
        <f t="shared" si="0"/>
        <v>0</v>
      </c>
      <c r="K23" s="30">
        <f t="shared" si="0"/>
        <v>0</v>
      </c>
      <c r="L23" s="30">
        <f t="shared" si="0"/>
        <v>0</v>
      </c>
      <c r="M23" s="30">
        <f t="shared" si="0"/>
        <v>0</v>
      </c>
      <c r="N23" s="30">
        <f t="shared" si="0"/>
        <v>0</v>
      </c>
      <c r="O23" s="30">
        <f t="shared" si="0"/>
        <v>0</v>
      </c>
      <c r="P23" s="30">
        <f t="shared" si="0"/>
        <v>0</v>
      </c>
      <c r="Q23" s="30">
        <f t="shared" si="0"/>
        <v>0</v>
      </c>
      <c r="R23" s="30">
        <f t="shared" si="0"/>
        <v>0</v>
      </c>
      <c r="S23" s="30">
        <f t="shared" si="0"/>
        <v>0</v>
      </c>
      <c r="T23" s="30">
        <f t="shared" si="0"/>
        <v>0</v>
      </c>
      <c r="U23" s="30">
        <f t="shared" si="0"/>
        <v>0</v>
      </c>
      <c r="V23" s="30">
        <f t="shared" si="0"/>
        <v>0</v>
      </c>
      <c r="W23" s="30">
        <f t="shared" si="0"/>
        <v>0</v>
      </c>
      <c r="X23" s="30">
        <f t="shared" si="0"/>
        <v>0</v>
      </c>
      <c r="Y23" s="30">
        <f t="shared" si="0"/>
        <v>0</v>
      </c>
      <c r="Z23" s="30">
        <f t="shared" si="0"/>
        <v>0</v>
      </c>
      <c r="AA23" s="30">
        <f t="shared" si="0"/>
        <v>0</v>
      </c>
      <c r="AB23" s="30">
        <f t="shared" si="0"/>
        <v>0</v>
      </c>
      <c r="AC23" s="30">
        <f t="shared" si="0"/>
        <v>0</v>
      </c>
      <c r="AD23" s="30">
        <f t="shared" si="0"/>
        <v>0</v>
      </c>
      <c r="AE23" s="30">
        <f t="shared" si="0"/>
        <v>0</v>
      </c>
      <c r="AF23" s="30">
        <f t="shared" si="0"/>
        <v>0</v>
      </c>
      <c r="AG23" s="30">
        <f t="shared" si="0"/>
        <v>0</v>
      </c>
      <c r="AH23" s="30">
        <f t="shared" si="0"/>
        <v>0</v>
      </c>
      <c r="AI23" s="30">
        <f t="shared" si="0"/>
        <v>0</v>
      </c>
      <c r="AJ23" s="30">
        <f t="shared" si="0"/>
        <v>0</v>
      </c>
      <c r="AK23" s="30">
        <f t="shared" si="0"/>
        <v>0</v>
      </c>
      <c r="AL23" s="30">
        <f t="shared" si="0"/>
        <v>0</v>
      </c>
      <c r="AM23" s="30">
        <f t="shared" si="0"/>
        <v>0</v>
      </c>
      <c r="AN23" s="30">
        <f t="shared" si="0"/>
        <v>0</v>
      </c>
      <c r="AO23" s="30">
        <f t="shared" si="0"/>
        <v>0</v>
      </c>
      <c r="AP23" s="50">
        <f t="shared" si="0"/>
        <v>0</v>
      </c>
    </row>
    <row r="24" spans="1:42" ht="28.8" x14ac:dyDescent="0.3">
      <c r="A24" s="73" t="s">
        <v>115</v>
      </c>
      <c r="B24" s="99"/>
      <c r="C24" s="84">
        <f>SUM($C$8*C23)</f>
        <v>0</v>
      </c>
      <c r="D24" s="30">
        <f>SUM($C$8*D23)</f>
        <v>0</v>
      </c>
      <c r="E24" s="30">
        <f t="shared" ref="E24:AP24" si="1">SUM($C$8*E23)</f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 t="shared" si="1"/>
        <v>0</v>
      </c>
      <c r="M24" s="30">
        <f t="shared" si="1"/>
        <v>0</v>
      </c>
      <c r="N24" s="30">
        <f t="shared" si="1"/>
        <v>0</v>
      </c>
      <c r="O24" s="30">
        <f t="shared" si="1"/>
        <v>0</v>
      </c>
      <c r="P24" s="30">
        <f t="shared" si="1"/>
        <v>0</v>
      </c>
      <c r="Q24" s="30">
        <f t="shared" si="1"/>
        <v>0</v>
      </c>
      <c r="R24" s="30">
        <f t="shared" si="1"/>
        <v>0</v>
      </c>
      <c r="S24" s="30">
        <f t="shared" si="1"/>
        <v>0</v>
      </c>
      <c r="T24" s="30">
        <f t="shared" si="1"/>
        <v>0</v>
      </c>
      <c r="U24" s="30">
        <f t="shared" si="1"/>
        <v>0</v>
      </c>
      <c r="V24" s="30">
        <f t="shared" si="1"/>
        <v>0</v>
      </c>
      <c r="W24" s="30">
        <f t="shared" si="1"/>
        <v>0</v>
      </c>
      <c r="X24" s="30">
        <f t="shared" si="1"/>
        <v>0</v>
      </c>
      <c r="Y24" s="30">
        <f t="shared" si="1"/>
        <v>0</v>
      </c>
      <c r="Z24" s="30">
        <f t="shared" si="1"/>
        <v>0</v>
      </c>
      <c r="AA24" s="30">
        <f t="shared" si="1"/>
        <v>0</v>
      </c>
      <c r="AB24" s="30">
        <f t="shared" si="1"/>
        <v>0</v>
      </c>
      <c r="AC24" s="30">
        <f t="shared" si="1"/>
        <v>0</v>
      </c>
      <c r="AD24" s="30">
        <f t="shared" si="1"/>
        <v>0</v>
      </c>
      <c r="AE24" s="30">
        <f t="shared" si="1"/>
        <v>0</v>
      </c>
      <c r="AF24" s="50">
        <f t="shared" si="1"/>
        <v>0</v>
      </c>
      <c r="AG24" s="50">
        <f t="shared" si="1"/>
        <v>0</v>
      </c>
      <c r="AH24" s="50">
        <f t="shared" si="1"/>
        <v>0</v>
      </c>
      <c r="AI24" s="50">
        <f t="shared" si="1"/>
        <v>0</v>
      </c>
      <c r="AJ24" s="50">
        <f t="shared" si="1"/>
        <v>0</v>
      </c>
      <c r="AK24" s="50">
        <f t="shared" si="1"/>
        <v>0</v>
      </c>
      <c r="AL24" s="50">
        <f t="shared" si="1"/>
        <v>0</v>
      </c>
      <c r="AM24" s="50">
        <f t="shared" si="1"/>
        <v>0</v>
      </c>
      <c r="AN24" s="50">
        <f t="shared" si="1"/>
        <v>0</v>
      </c>
      <c r="AO24" s="50">
        <f t="shared" si="1"/>
        <v>0</v>
      </c>
      <c r="AP24" s="50">
        <f t="shared" si="1"/>
        <v>0</v>
      </c>
    </row>
    <row r="25" spans="1:42" ht="9" customHeight="1" x14ac:dyDescent="0.3">
      <c r="A25" s="72"/>
      <c r="B25" s="99"/>
      <c r="C25" s="84"/>
      <c r="D25" s="30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</row>
    <row r="26" spans="1:42" x14ac:dyDescent="0.3">
      <c r="A26" s="74" t="s">
        <v>116</v>
      </c>
      <c r="B26" s="98" t="s">
        <v>165</v>
      </c>
      <c r="C26" s="85">
        <f>SUM(C10*C3)</f>
        <v>0</v>
      </c>
      <c r="D26" s="33">
        <f>SUM(C26*0.02+C26)</f>
        <v>0</v>
      </c>
      <c r="E26" s="33">
        <f t="shared" ref="E26:AF26" si="2">SUM(D26*0.02+D26)</f>
        <v>0</v>
      </c>
      <c r="F26" s="33">
        <f t="shared" si="2"/>
        <v>0</v>
      </c>
      <c r="G26" s="33">
        <f t="shared" si="2"/>
        <v>0</v>
      </c>
      <c r="H26" s="33">
        <f t="shared" si="2"/>
        <v>0</v>
      </c>
      <c r="I26" s="33">
        <f t="shared" si="2"/>
        <v>0</v>
      </c>
      <c r="J26" s="33">
        <f t="shared" si="2"/>
        <v>0</v>
      </c>
      <c r="K26" s="33">
        <f t="shared" si="2"/>
        <v>0</v>
      </c>
      <c r="L26" s="33">
        <f t="shared" si="2"/>
        <v>0</v>
      </c>
      <c r="M26" s="33">
        <f t="shared" si="2"/>
        <v>0</v>
      </c>
      <c r="N26" s="33">
        <f t="shared" si="2"/>
        <v>0</v>
      </c>
      <c r="O26" s="33">
        <f t="shared" si="2"/>
        <v>0</v>
      </c>
      <c r="P26" s="33">
        <f t="shared" si="2"/>
        <v>0</v>
      </c>
      <c r="Q26" s="33">
        <f t="shared" si="2"/>
        <v>0</v>
      </c>
      <c r="R26" s="33">
        <f t="shared" si="2"/>
        <v>0</v>
      </c>
      <c r="S26" s="33">
        <f t="shared" si="2"/>
        <v>0</v>
      </c>
      <c r="T26" s="33">
        <f t="shared" si="2"/>
        <v>0</v>
      </c>
      <c r="U26" s="33">
        <f t="shared" si="2"/>
        <v>0</v>
      </c>
      <c r="V26" s="33">
        <f t="shared" si="2"/>
        <v>0</v>
      </c>
      <c r="W26" s="33">
        <f t="shared" si="2"/>
        <v>0</v>
      </c>
      <c r="X26" s="33">
        <f t="shared" si="2"/>
        <v>0</v>
      </c>
      <c r="Y26" s="33">
        <f t="shared" si="2"/>
        <v>0</v>
      </c>
      <c r="Z26" s="33">
        <f t="shared" si="2"/>
        <v>0</v>
      </c>
      <c r="AA26" s="33">
        <f t="shared" si="2"/>
        <v>0</v>
      </c>
      <c r="AB26" s="33">
        <f t="shared" si="2"/>
        <v>0</v>
      </c>
      <c r="AC26" s="33">
        <f t="shared" si="2"/>
        <v>0</v>
      </c>
      <c r="AD26" s="33">
        <f t="shared" si="2"/>
        <v>0</v>
      </c>
      <c r="AE26" s="33">
        <f t="shared" si="2"/>
        <v>0</v>
      </c>
      <c r="AF26" s="51">
        <f t="shared" si="2"/>
        <v>0</v>
      </c>
      <c r="AG26" s="51">
        <f t="shared" ref="AG26:AG29" si="3">SUM(AF26*0.02+AF26)</f>
        <v>0</v>
      </c>
      <c r="AH26" s="51">
        <f t="shared" ref="AH26:AH29" si="4">SUM(AG26*0.02+AG26)</f>
        <v>0</v>
      </c>
      <c r="AI26" s="51">
        <f t="shared" ref="AI26:AI29" si="5">SUM(AH26*0.02+AH26)</f>
        <v>0</v>
      </c>
      <c r="AJ26" s="51">
        <f t="shared" ref="AJ26:AJ29" si="6">SUM(AI26*0.02+AI26)</f>
        <v>0</v>
      </c>
      <c r="AK26" s="51">
        <f t="shared" ref="AK26:AK29" si="7">SUM(AJ26*0.02+AJ26)</f>
        <v>0</v>
      </c>
      <c r="AL26" s="51">
        <f t="shared" ref="AL26:AL29" si="8">SUM(AK26*0.02+AK26)</f>
        <v>0</v>
      </c>
      <c r="AM26" s="51">
        <f t="shared" ref="AM26:AM29" si="9">SUM(AL26*0.02+AL26)</f>
        <v>0</v>
      </c>
      <c r="AN26" s="51">
        <f t="shared" ref="AN26:AN29" si="10">SUM(AM26*0.02+AM26)</f>
        <v>0</v>
      </c>
      <c r="AO26" s="51">
        <f t="shared" ref="AO26:AO29" si="11">SUM(AN26*0.02+AN26)</f>
        <v>0</v>
      </c>
      <c r="AP26" s="51">
        <f t="shared" ref="AP26:AP29" si="12">SUM(AO26*0.02+AO26)</f>
        <v>0</v>
      </c>
    </row>
    <row r="27" spans="1:42" x14ac:dyDescent="0.3">
      <c r="A27" s="74" t="s">
        <v>117</v>
      </c>
      <c r="B27" s="98" t="s">
        <v>165</v>
      </c>
      <c r="C27" s="85">
        <f>SUM(C11*C2)</f>
        <v>0</v>
      </c>
      <c r="D27" s="33">
        <f>SUM(C27*0.02+C27)</f>
        <v>0</v>
      </c>
      <c r="E27" s="33">
        <f t="shared" ref="E27:AF27" si="13">SUM(D27*0.02+D27)</f>
        <v>0</v>
      </c>
      <c r="F27" s="33">
        <f t="shared" si="13"/>
        <v>0</v>
      </c>
      <c r="G27" s="33">
        <f t="shared" si="13"/>
        <v>0</v>
      </c>
      <c r="H27" s="33">
        <f t="shared" si="13"/>
        <v>0</v>
      </c>
      <c r="I27" s="33">
        <f t="shared" si="13"/>
        <v>0</v>
      </c>
      <c r="J27" s="33">
        <f t="shared" si="13"/>
        <v>0</v>
      </c>
      <c r="K27" s="33">
        <f t="shared" si="13"/>
        <v>0</v>
      </c>
      <c r="L27" s="33">
        <f t="shared" si="13"/>
        <v>0</v>
      </c>
      <c r="M27" s="33">
        <f t="shared" si="13"/>
        <v>0</v>
      </c>
      <c r="N27" s="33">
        <f t="shared" si="13"/>
        <v>0</v>
      </c>
      <c r="O27" s="33">
        <f t="shared" si="13"/>
        <v>0</v>
      </c>
      <c r="P27" s="33">
        <f t="shared" si="13"/>
        <v>0</v>
      </c>
      <c r="Q27" s="33">
        <f t="shared" si="13"/>
        <v>0</v>
      </c>
      <c r="R27" s="33">
        <f t="shared" si="13"/>
        <v>0</v>
      </c>
      <c r="S27" s="33">
        <f t="shared" si="13"/>
        <v>0</v>
      </c>
      <c r="T27" s="33">
        <f t="shared" si="13"/>
        <v>0</v>
      </c>
      <c r="U27" s="33">
        <f t="shared" si="13"/>
        <v>0</v>
      </c>
      <c r="V27" s="33">
        <f t="shared" si="13"/>
        <v>0</v>
      </c>
      <c r="W27" s="33">
        <f t="shared" si="13"/>
        <v>0</v>
      </c>
      <c r="X27" s="33">
        <f t="shared" si="13"/>
        <v>0</v>
      </c>
      <c r="Y27" s="33">
        <f t="shared" si="13"/>
        <v>0</v>
      </c>
      <c r="Z27" s="33">
        <f t="shared" si="13"/>
        <v>0</v>
      </c>
      <c r="AA27" s="33">
        <f t="shared" si="13"/>
        <v>0</v>
      </c>
      <c r="AB27" s="33">
        <f t="shared" si="13"/>
        <v>0</v>
      </c>
      <c r="AC27" s="33">
        <f t="shared" si="13"/>
        <v>0</v>
      </c>
      <c r="AD27" s="33">
        <f t="shared" si="13"/>
        <v>0</v>
      </c>
      <c r="AE27" s="33">
        <f t="shared" si="13"/>
        <v>0</v>
      </c>
      <c r="AF27" s="51">
        <f t="shared" si="13"/>
        <v>0</v>
      </c>
      <c r="AG27" s="51">
        <f t="shared" si="3"/>
        <v>0</v>
      </c>
      <c r="AH27" s="51">
        <f t="shared" si="4"/>
        <v>0</v>
      </c>
      <c r="AI27" s="51">
        <f t="shared" si="5"/>
        <v>0</v>
      </c>
      <c r="AJ27" s="51">
        <f t="shared" si="6"/>
        <v>0</v>
      </c>
      <c r="AK27" s="51">
        <f t="shared" si="7"/>
        <v>0</v>
      </c>
      <c r="AL27" s="51">
        <f t="shared" si="8"/>
        <v>0</v>
      </c>
      <c r="AM27" s="51">
        <f t="shared" si="9"/>
        <v>0</v>
      </c>
      <c r="AN27" s="51">
        <f t="shared" si="10"/>
        <v>0</v>
      </c>
      <c r="AO27" s="51">
        <f t="shared" si="11"/>
        <v>0</v>
      </c>
      <c r="AP27" s="51">
        <f t="shared" si="12"/>
        <v>0</v>
      </c>
    </row>
    <row r="28" spans="1:42" x14ac:dyDescent="0.3">
      <c r="A28" s="74" t="s">
        <v>118</v>
      </c>
      <c r="B28" s="98" t="s">
        <v>165</v>
      </c>
      <c r="C28" s="85">
        <f>SUM(C12*C2)</f>
        <v>0</v>
      </c>
      <c r="D28" s="33">
        <f>SUM(C28*0.02+C28)</f>
        <v>0</v>
      </c>
      <c r="E28" s="33">
        <f t="shared" ref="E28:AF28" si="14">SUM(D28*0.02+D28)</f>
        <v>0</v>
      </c>
      <c r="F28" s="33">
        <f t="shared" si="14"/>
        <v>0</v>
      </c>
      <c r="G28" s="33">
        <f t="shared" si="14"/>
        <v>0</v>
      </c>
      <c r="H28" s="33">
        <f t="shared" si="14"/>
        <v>0</v>
      </c>
      <c r="I28" s="33">
        <f t="shared" si="14"/>
        <v>0</v>
      </c>
      <c r="J28" s="33">
        <f t="shared" si="14"/>
        <v>0</v>
      </c>
      <c r="K28" s="33">
        <f t="shared" si="14"/>
        <v>0</v>
      </c>
      <c r="L28" s="33">
        <f t="shared" si="14"/>
        <v>0</v>
      </c>
      <c r="M28" s="33">
        <f t="shared" si="14"/>
        <v>0</v>
      </c>
      <c r="N28" s="33">
        <f t="shared" si="14"/>
        <v>0</v>
      </c>
      <c r="O28" s="33">
        <f t="shared" si="14"/>
        <v>0</v>
      </c>
      <c r="P28" s="33">
        <f t="shared" si="14"/>
        <v>0</v>
      </c>
      <c r="Q28" s="33">
        <f t="shared" si="14"/>
        <v>0</v>
      </c>
      <c r="R28" s="33">
        <f t="shared" si="14"/>
        <v>0</v>
      </c>
      <c r="S28" s="33">
        <f t="shared" si="14"/>
        <v>0</v>
      </c>
      <c r="T28" s="33">
        <f t="shared" si="14"/>
        <v>0</v>
      </c>
      <c r="U28" s="33">
        <f t="shared" si="14"/>
        <v>0</v>
      </c>
      <c r="V28" s="33">
        <f t="shared" si="14"/>
        <v>0</v>
      </c>
      <c r="W28" s="33">
        <f t="shared" si="14"/>
        <v>0</v>
      </c>
      <c r="X28" s="33">
        <f t="shared" si="14"/>
        <v>0</v>
      </c>
      <c r="Y28" s="33">
        <f t="shared" si="14"/>
        <v>0</v>
      </c>
      <c r="Z28" s="33">
        <f t="shared" si="14"/>
        <v>0</v>
      </c>
      <c r="AA28" s="33">
        <f t="shared" si="14"/>
        <v>0</v>
      </c>
      <c r="AB28" s="33">
        <f t="shared" si="14"/>
        <v>0</v>
      </c>
      <c r="AC28" s="33">
        <f t="shared" si="14"/>
        <v>0</v>
      </c>
      <c r="AD28" s="33">
        <f t="shared" si="14"/>
        <v>0</v>
      </c>
      <c r="AE28" s="33">
        <f t="shared" si="14"/>
        <v>0</v>
      </c>
      <c r="AF28" s="51">
        <f t="shared" si="14"/>
        <v>0</v>
      </c>
      <c r="AG28" s="51">
        <f t="shared" si="3"/>
        <v>0</v>
      </c>
      <c r="AH28" s="51">
        <f t="shared" si="4"/>
        <v>0</v>
      </c>
      <c r="AI28" s="51">
        <f t="shared" si="5"/>
        <v>0</v>
      </c>
      <c r="AJ28" s="51">
        <f t="shared" si="6"/>
        <v>0</v>
      </c>
      <c r="AK28" s="51">
        <f t="shared" si="7"/>
        <v>0</v>
      </c>
      <c r="AL28" s="51">
        <f t="shared" si="8"/>
        <v>0</v>
      </c>
      <c r="AM28" s="51">
        <f t="shared" si="9"/>
        <v>0</v>
      </c>
      <c r="AN28" s="51">
        <f t="shared" si="10"/>
        <v>0</v>
      </c>
      <c r="AO28" s="51">
        <f t="shared" si="11"/>
        <v>0</v>
      </c>
      <c r="AP28" s="51">
        <f t="shared" si="12"/>
        <v>0</v>
      </c>
    </row>
    <row r="29" spans="1:42" x14ac:dyDescent="0.3">
      <c r="A29" s="74" t="s">
        <v>119</v>
      </c>
      <c r="B29" s="98" t="s">
        <v>165</v>
      </c>
      <c r="C29" s="86">
        <f>SUM(C13*C3)</f>
        <v>0</v>
      </c>
      <c r="D29" s="33">
        <f>SUM(C29*0.02+C29)</f>
        <v>0</v>
      </c>
      <c r="E29" s="33">
        <f t="shared" ref="E29:AF29" si="15">SUM(D29*0.02+D29)</f>
        <v>0</v>
      </c>
      <c r="F29" s="33">
        <f t="shared" si="15"/>
        <v>0</v>
      </c>
      <c r="G29" s="33">
        <f t="shared" si="15"/>
        <v>0</v>
      </c>
      <c r="H29" s="33">
        <f t="shared" si="15"/>
        <v>0</v>
      </c>
      <c r="I29" s="33">
        <f t="shared" si="15"/>
        <v>0</v>
      </c>
      <c r="J29" s="33">
        <f t="shared" si="15"/>
        <v>0</v>
      </c>
      <c r="K29" s="33">
        <f t="shared" si="15"/>
        <v>0</v>
      </c>
      <c r="L29" s="33">
        <f t="shared" si="15"/>
        <v>0</v>
      </c>
      <c r="M29" s="33">
        <f t="shared" si="15"/>
        <v>0</v>
      </c>
      <c r="N29" s="33">
        <f t="shared" si="15"/>
        <v>0</v>
      </c>
      <c r="O29" s="33">
        <f t="shared" si="15"/>
        <v>0</v>
      </c>
      <c r="P29" s="33">
        <f t="shared" si="15"/>
        <v>0</v>
      </c>
      <c r="Q29" s="33">
        <f t="shared" si="15"/>
        <v>0</v>
      </c>
      <c r="R29" s="33">
        <f t="shared" si="15"/>
        <v>0</v>
      </c>
      <c r="S29" s="33">
        <f t="shared" si="15"/>
        <v>0</v>
      </c>
      <c r="T29" s="33">
        <f t="shared" si="15"/>
        <v>0</v>
      </c>
      <c r="U29" s="33">
        <f t="shared" si="15"/>
        <v>0</v>
      </c>
      <c r="V29" s="33">
        <f t="shared" si="15"/>
        <v>0</v>
      </c>
      <c r="W29" s="33">
        <f t="shared" si="15"/>
        <v>0</v>
      </c>
      <c r="X29" s="33">
        <f t="shared" si="15"/>
        <v>0</v>
      </c>
      <c r="Y29" s="33">
        <f t="shared" si="15"/>
        <v>0</v>
      </c>
      <c r="Z29" s="33">
        <f t="shared" si="15"/>
        <v>0</v>
      </c>
      <c r="AA29" s="33">
        <f t="shared" si="15"/>
        <v>0</v>
      </c>
      <c r="AB29" s="33">
        <f t="shared" si="15"/>
        <v>0</v>
      </c>
      <c r="AC29" s="33">
        <f t="shared" si="15"/>
        <v>0</v>
      </c>
      <c r="AD29" s="33">
        <f t="shared" si="15"/>
        <v>0</v>
      </c>
      <c r="AE29" s="33">
        <f t="shared" si="15"/>
        <v>0</v>
      </c>
      <c r="AF29" s="51">
        <f t="shared" si="15"/>
        <v>0</v>
      </c>
      <c r="AG29" s="51">
        <f t="shared" si="3"/>
        <v>0</v>
      </c>
      <c r="AH29" s="51">
        <f t="shared" si="4"/>
        <v>0</v>
      </c>
      <c r="AI29" s="51">
        <f t="shared" si="5"/>
        <v>0</v>
      </c>
      <c r="AJ29" s="51">
        <f t="shared" si="6"/>
        <v>0</v>
      </c>
      <c r="AK29" s="51">
        <f t="shared" si="7"/>
        <v>0</v>
      </c>
      <c r="AL29" s="51">
        <f t="shared" si="8"/>
        <v>0</v>
      </c>
      <c r="AM29" s="51">
        <f t="shared" si="9"/>
        <v>0</v>
      </c>
      <c r="AN29" s="51">
        <f t="shared" si="10"/>
        <v>0</v>
      </c>
      <c r="AO29" s="51">
        <f t="shared" si="11"/>
        <v>0</v>
      </c>
      <c r="AP29" s="51">
        <f t="shared" si="12"/>
        <v>0</v>
      </c>
    </row>
    <row r="30" spans="1:42" x14ac:dyDescent="0.3">
      <c r="A30" s="72" t="s">
        <v>120</v>
      </c>
      <c r="B30" s="98"/>
      <c r="C30" s="84">
        <f>SUM(C24,-C26,-C27,-C28,-C29)</f>
        <v>0</v>
      </c>
      <c r="D30" s="30">
        <f t="shared" ref="D30:AP30" si="16">SUM(D24,-D26,-D27,-D28,-D29)</f>
        <v>0</v>
      </c>
      <c r="E30" s="30">
        <f t="shared" si="16"/>
        <v>0</v>
      </c>
      <c r="F30" s="30">
        <f t="shared" si="16"/>
        <v>0</v>
      </c>
      <c r="G30" s="30">
        <f t="shared" si="16"/>
        <v>0</v>
      </c>
      <c r="H30" s="30">
        <f t="shared" si="16"/>
        <v>0</v>
      </c>
      <c r="I30" s="30">
        <f t="shared" si="16"/>
        <v>0</v>
      </c>
      <c r="J30" s="30">
        <f t="shared" si="16"/>
        <v>0</v>
      </c>
      <c r="K30" s="30">
        <f t="shared" si="16"/>
        <v>0</v>
      </c>
      <c r="L30" s="30">
        <f t="shared" si="16"/>
        <v>0</v>
      </c>
      <c r="M30" s="30">
        <f t="shared" si="16"/>
        <v>0</v>
      </c>
      <c r="N30" s="30">
        <f t="shared" si="16"/>
        <v>0</v>
      </c>
      <c r="O30" s="30">
        <f t="shared" si="16"/>
        <v>0</v>
      </c>
      <c r="P30" s="30">
        <f t="shared" si="16"/>
        <v>0</v>
      </c>
      <c r="Q30" s="30">
        <f t="shared" si="16"/>
        <v>0</v>
      </c>
      <c r="R30" s="30">
        <f t="shared" si="16"/>
        <v>0</v>
      </c>
      <c r="S30" s="30">
        <f t="shared" si="16"/>
        <v>0</v>
      </c>
      <c r="T30" s="30">
        <f t="shared" si="16"/>
        <v>0</v>
      </c>
      <c r="U30" s="30">
        <f t="shared" si="16"/>
        <v>0</v>
      </c>
      <c r="V30" s="30">
        <f t="shared" si="16"/>
        <v>0</v>
      </c>
      <c r="W30" s="30">
        <f t="shared" si="16"/>
        <v>0</v>
      </c>
      <c r="X30" s="30">
        <f t="shared" si="16"/>
        <v>0</v>
      </c>
      <c r="Y30" s="30">
        <f t="shared" si="16"/>
        <v>0</v>
      </c>
      <c r="Z30" s="30">
        <f t="shared" si="16"/>
        <v>0</v>
      </c>
      <c r="AA30" s="30">
        <f t="shared" si="16"/>
        <v>0</v>
      </c>
      <c r="AB30" s="30">
        <f t="shared" si="16"/>
        <v>0</v>
      </c>
      <c r="AC30" s="30">
        <f t="shared" si="16"/>
        <v>0</v>
      </c>
      <c r="AD30" s="30">
        <f t="shared" si="16"/>
        <v>0</v>
      </c>
      <c r="AE30" s="30">
        <f t="shared" si="16"/>
        <v>0</v>
      </c>
      <c r="AF30" s="50">
        <f t="shared" si="16"/>
        <v>0</v>
      </c>
      <c r="AG30" s="50">
        <f t="shared" si="16"/>
        <v>0</v>
      </c>
      <c r="AH30" s="50">
        <f t="shared" si="16"/>
        <v>0</v>
      </c>
      <c r="AI30" s="50">
        <f t="shared" si="16"/>
        <v>0</v>
      </c>
      <c r="AJ30" s="50">
        <f t="shared" si="16"/>
        <v>0</v>
      </c>
      <c r="AK30" s="50">
        <f t="shared" si="16"/>
        <v>0</v>
      </c>
      <c r="AL30" s="50">
        <f t="shared" si="16"/>
        <v>0</v>
      </c>
      <c r="AM30" s="50">
        <f t="shared" si="16"/>
        <v>0</v>
      </c>
      <c r="AN30" s="50">
        <f t="shared" si="16"/>
        <v>0</v>
      </c>
      <c r="AO30" s="50">
        <f t="shared" si="16"/>
        <v>0</v>
      </c>
      <c r="AP30" s="50">
        <f t="shared" si="16"/>
        <v>0</v>
      </c>
    </row>
    <row r="31" spans="1:42" x14ac:dyDescent="0.3">
      <c r="A31" s="72" t="s">
        <v>54</v>
      </c>
      <c r="B31" s="98">
        <v>40</v>
      </c>
      <c r="C31" s="85">
        <f>SUM(C14/B31)</f>
        <v>0</v>
      </c>
      <c r="D31" s="32">
        <f>SUM($C$31)</f>
        <v>0</v>
      </c>
      <c r="E31" s="32">
        <f t="shared" ref="E31:AP31" si="17">SUM($C$31)</f>
        <v>0</v>
      </c>
      <c r="F31" s="32">
        <f t="shared" si="17"/>
        <v>0</v>
      </c>
      <c r="G31" s="32">
        <f t="shared" si="17"/>
        <v>0</v>
      </c>
      <c r="H31" s="32">
        <f t="shared" si="17"/>
        <v>0</v>
      </c>
      <c r="I31" s="32">
        <f t="shared" si="17"/>
        <v>0</v>
      </c>
      <c r="J31" s="32">
        <f t="shared" si="17"/>
        <v>0</v>
      </c>
      <c r="K31" s="32">
        <f t="shared" si="17"/>
        <v>0</v>
      </c>
      <c r="L31" s="32">
        <f t="shared" si="17"/>
        <v>0</v>
      </c>
      <c r="M31" s="32">
        <f t="shared" si="17"/>
        <v>0</v>
      </c>
      <c r="N31" s="32">
        <f t="shared" si="17"/>
        <v>0</v>
      </c>
      <c r="O31" s="32">
        <f t="shared" si="17"/>
        <v>0</v>
      </c>
      <c r="P31" s="32">
        <f t="shared" si="17"/>
        <v>0</v>
      </c>
      <c r="Q31" s="32">
        <f t="shared" si="17"/>
        <v>0</v>
      </c>
      <c r="R31" s="32">
        <f t="shared" si="17"/>
        <v>0</v>
      </c>
      <c r="S31" s="32">
        <f t="shared" si="17"/>
        <v>0</v>
      </c>
      <c r="T31" s="32">
        <f t="shared" si="17"/>
        <v>0</v>
      </c>
      <c r="U31" s="32">
        <f t="shared" si="17"/>
        <v>0</v>
      </c>
      <c r="V31" s="32">
        <f t="shared" si="17"/>
        <v>0</v>
      </c>
      <c r="W31" s="32">
        <f t="shared" si="17"/>
        <v>0</v>
      </c>
      <c r="X31" s="32">
        <f t="shared" si="17"/>
        <v>0</v>
      </c>
      <c r="Y31" s="32">
        <f t="shared" si="17"/>
        <v>0</v>
      </c>
      <c r="Z31" s="32">
        <f t="shared" si="17"/>
        <v>0</v>
      </c>
      <c r="AA31" s="32">
        <f t="shared" si="17"/>
        <v>0</v>
      </c>
      <c r="AB31" s="32">
        <f t="shared" si="17"/>
        <v>0</v>
      </c>
      <c r="AC31" s="32">
        <f t="shared" si="17"/>
        <v>0</v>
      </c>
      <c r="AD31" s="32">
        <f t="shared" si="17"/>
        <v>0</v>
      </c>
      <c r="AE31" s="32">
        <f t="shared" si="17"/>
        <v>0</v>
      </c>
      <c r="AF31" s="52">
        <f t="shared" si="17"/>
        <v>0</v>
      </c>
      <c r="AG31" s="52">
        <f t="shared" si="17"/>
        <v>0</v>
      </c>
      <c r="AH31" s="52">
        <f t="shared" si="17"/>
        <v>0</v>
      </c>
      <c r="AI31" s="52">
        <f t="shared" si="17"/>
        <v>0</v>
      </c>
      <c r="AJ31" s="52">
        <f t="shared" si="17"/>
        <v>0</v>
      </c>
      <c r="AK31" s="52">
        <f t="shared" si="17"/>
        <v>0</v>
      </c>
      <c r="AL31" s="52">
        <f t="shared" si="17"/>
        <v>0</v>
      </c>
      <c r="AM31" s="52">
        <f t="shared" si="17"/>
        <v>0</v>
      </c>
      <c r="AN31" s="52">
        <f t="shared" si="17"/>
        <v>0</v>
      </c>
      <c r="AO31" s="52">
        <f t="shared" si="17"/>
        <v>0</v>
      </c>
      <c r="AP31" s="52">
        <f t="shared" si="17"/>
        <v>0</v>
      </c>
    </row>
    <row r="32" spans="1:42" ht="9" customHeight="1" x14ac:dyDescent="0.3">
      <c r="A32" s="72"/>
      <c r="B32" s="98"/>
      <c r="C32" s="2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</row>
    <row r="33" spans="1:48" s="36" customFormat="1" x14ac:dyDescent="0.3">
      <c r="A33" s="75" t="s">
        <v>65</v>
      </c>
      <c r="B33" s="100"/>
      <c r="C33" s="87">
        <f>(SUM('Úverová kalkulačka NB'!E2:E13)*1)+(SUM('Úverová kalkulačka TV'!E2:E13)*1)+(SUM('Úverová kalkulačka POZEMOK'!E2:E13)*1)</f>
        <v>0</v>
      </c>
      <c r="D33" s="34">
        <f>(SUM('Úverová kalkulačka NB'!E14:E25)*1)+(SUM('Úverová kalkulačka TV'!E14:E25)*1)+(SUM('Úverová kalkulačka POZEMOK'!E14:E25)*1)</f>
        <v>0</v>
      </c>
      <c r="E33" s="35">
        <f>(SUM('Úverová kalkulačka NB'!E26:E37)*1)+(SUM('Úverová kalkulačka TV'!E26:E37)*1)+(SUM('Úverová kalkulačka POZEMOK'!E26:E37)*1)</f>
        <v>0</v>
      </c>
      <c r="F33" s="35">
        <f>(SUM('Úverová kalkulačka NB'!E38:E49)*1)+(SUM('Úverová kalkulačka TV'!E38:E49)*1)+(SUM('Úverová kalkulačka POZEMOK'!E38:E49)*1)</f>
        <v>0</v>
      </c>
      <c r="G33" s="35">
        <f>(SUM('Úverová kalkulačka NB'!E50:E61)*1)+(SUM('Úverová kalkulačka TV'!E50:E61)*1)+(SUM('Úverová kalkulačka POZEMOK'!E50:E61)*1)</f>
        <v>0</v>
      </c>
      <c r="H33" s="35">
        <f>(SUM('Úverová kalkulačka NB'!E62:E73)*1)+(SUM('Úverová kalkulačka TV'!E62:E73)*1)+(SUM('Úverová kalkulačka POZEMOK'!E62:E73)*1)</f>
        <v>0</v>
      </c>
      <c r="I33" s="35">
        <f>(SUM('Úverová kalkulačka NB'!E74:E85)*1)+(SUM('Úverová kalkulačka TV'!E74:E85)*1)+(SUM('Úverová kalkulačka POZEMOK'!E74:E85)*1)</f>
        <v>0</v>
      </c>
      <c r="J33" s="35">
        <f>(SUM('Úverová kalkulačka NB'!E86:E97)*1)+(SUM('Úverová kalkulačka TV'!E86:E97)*1)+(SUM('Úverová kalkulačka POZEMOK'!E86:E97)*1)</f>
        <v>0</v>
      </c>
      <c r="K33" s="35">
        <f>(SUM('Úverová kalkulačka NB'!E98:E109)*1)+(SUM('Úverová kalkulačka TV'!E98:E109)*1)+(SUM('Úverová kalkulačka POZEMOK'!E98:E109)*1)</f>
        <v>0</v>
      </c>
      <c r="L33" s="35">
        <f>(SUM('Úverová kalkulačka NB'!E110:E121)*1)+(SUM('Úverová kalkulačka TV'!E110:E121)*1)+(SUM('Úverová kalkulačka POZEMOK'!E110:E121)*1)</f>
        <v>0</v>
      </c>
      <c r="M33" s="35">
        <f>(SUM('Úverová kalkulačka NB'!E122:E133)*1)+(SUM('Úverová kalkulačka TV'!E122:E133)*1)+(SUM('Úverová kalkulačka POZEMOK'!E122:E133)*1)</f>
        <v>0</v>
      </c>
      <c r="N33" s="35">
        <f>(SUM('Úverová kalkulačka NB'!E134:E145)*1)+(SUM('Úverová kalkulačka TV'!E134:E145)*1)+(SUM('Úverová kalkulačka POZEMOK'!E134:E145)*1)</f>
        <v>0</v>
      </c>
      <c r="O33" s="35">
        <f>(SUM('Úverová kalkulačka NB'!E146:E157)*1)+(SUM('Úverová kalkulačka TV'!E146:E157)*1)+(SUM('Úverová kalkulačka POZEMOK'!E146:E157)*1)</f>
        <v>0</v>
      </c>
      <c r="P33" s="35">
        <f>(SUM('Úverová kalkulačka NB'!E158:E169)*1)+(SUM('Úverová kalkulačka TV'!E158:E169)*1)+(SUM('Úverová kalkulačka POZEMOK'!E158:E169)*1)</f>
        <v>0</v>
      </c>
      <c r="Q33" s="35">
        <f>(SUM('Úverová kalkulačka NB'!E170:E181)*1)+(SUM('Úverová kalkulačka TV'!E170:E181)*1)+(SUM('Úverová kalkulačka POZEMOK'!E170:E181)*1)</f>
        <v>0</v>
      </c>
      <c r="R33" s="35">
        <f>(SUM('Úverová kalkulačka NB'!E182:E193)*1)+(SUM('Úverová kalkulačka TV'!E182:E193)*1)+(SUM('Úverová kalkulačka POZEMOK'!E182:E193)*1)</f>
        <v>0</v>
      </c>
      <c r="S33" s="35">
        <f>(SUM('Úverová kalkulačka NB'!E194:E205)*1)+(SUM('Úverová kalkulačka TV'!E194:E205)*1)+(SUM('Úverová kalkulačka POZEMOK'!E194:E205)*1)</f>
        <v>0</v>
      </c>
      <c r="T33" s="35">
        <f>(SUM('Úverová kalkulačka NB'!E206:E217)*1)+(SUM('Úverová kalkulačka TV'!E206:E217)*1)+(SUM('Úverová kalkulačka POZEMOK'!E206:E217)*1)</f>
        <v>0</v>
      </c>
      <c r="U33" s="35">
        <f>(SUM('Úverová kalkulačka NB'!E218:E229)*1)+(SUM('Úverová kalkulačka TV'!E218:E229)*1)+(SUM('Úverová kalkulačka POZEMOK'!E218:E229)*1)</f>
        <v>0</v>
      </c>
      <c r="V33" s="35">
        <f>(SUM('Úverová kalkulačka NB'!E230:E241)*1)+(SUM('Úverová kalkulačka TV'!E230:E241)*1)+(SUM('Úverová kalkulačka POZEMOK'!E230:E241)*1)</f>
        <v>0</v>
      </c>
      <c r="W33" s="35">
        <f>(SUM('Úverová kalkulačka NB'!E242:E253)*1)+(SUM('Úverová kalkulačka TV'!E242:E253)*1)+(SUM('Úverová kalkulačka POZEMOK'!E242:E253)*1)</f>
        <v>0</v>
      </c>
      <c r="X33" s="35">
        <f>(SUM('Úverová kalkulačka NB'!E254:E265)*1)+(SUM('Úverová kalkulačka TV'!E254:E265)*1)+(SUM('Úverová kalkulačka POZEMOK'!E254:E265)*1)</f>
        <v>0</v>
      </c>
      <c r="Y33" s="35">
        <f>(SUM('Úverová kalkulačka NB'!E266:E277)*1)+(SUM('Úverová kalkulačka TV'!E266:E277)*1)+(SUM('Úverová kalkulačka POZEMOK'!E266:E277)*1)</f>
        <v>0</v>
      </c>
      <c r="Z33" s="35">
        <f>(SUM('Úverová kalkulačka NB'!E278:E289)*1)+(SUM('Úverová kalkulačka TV'!E278:E289)*1)+(SUM('Úverová kalkulačka POZEMOK'!E278:E289)*1)</f>
        <v>0</v>
      </c>
      <c r="AA33" s="35">
        <f>(SUM('Úverová kalkulačka NB'!E290:E301)*1)+(SUM('Úverová kalkulačka TV'!E290:E301)*1)+(SUM('Úverová kalkulačka POZEMOK'!E290:E301)*1)</f>
        <v>0</v>
      </c>
      <c r="AB33" s="35">
        <f>(SUM('Úverová kalkulačka NB'!E302:E313)*1)+(SUM('Úverová kalkulačka TV'!E302:E313)*1)+(SUM('Úverová kalkulačka POZEMOK'!E302:E313)*1)</f>
        <v>0</v>
      </c>
      <c r="AC33" s="35">
        <f>(SUM('Úverová kalkulačka NB'!E314:E325)*1)+(SUM('Úverová kalkulačka TV'!E314:E325)*1)+(SUM('Úverová kalkulačka POZEMOK'!E314:E325)*1)</f>
        <v>0</v>
      </c>
      <c r="AD33" s="35">
        <f>(SUM('Úverová kalkulačka NB'!E326:E337)*1)+(SUM('Úverová kalkulačka TV'!E326:E337)*1)+(SUM('Úverová kalkulačka POZEMOK'!E326:E337)*1)</f>
        <v>0</v>
      </c>
      <c r="AE33" s="35">
        <f>(SUM('Úverová kalkulačka NB'!E338:E349)*1)+(SUM('Úverová kalkulačka TV'!E338:E349)*1)+(SUM('Úverová kalkulačka POZEMOK'!E338:E349)*1)</f>
        <v>0</v>
      </c>
      <c r="AF33" s="53">
        <f>(SUM('Úverová kalkulačka NB'!E350:E361)*1)+(SUM('Úverová kalkulačka TV'!E350:E361)*1)+(SUM('Úverová kalkulačka POZEMOK'!E350:E361)*1)</f>
        <v>0</v>
      </c>
      <c r="AG33" s="53">
        <f>(SUM('Úverová kalkulačka NB'!E362:E373)*1)+(SUM('Úverová kalkulačka TV'!E350:E361)*1)+(SUM('Úverová kalkulačka POZEMOK'!E350:E361)*1)</f>
        <v>0</v>
      </c>
      <c r="AH33" s="53">
        <f>(SUM('Úverová kalkulačka NB'!E374:E385)*1)+(SUM('Úverová kalkulačka TV'!E350:E361)*1)+(SUM('Úverová kalkulačka POZEMOK'!E350:E361)*1)</f>
        <v>0</v>
      </c>
      <c r="AI33" s="53">
        <f>(SUM('Úverová kalkulačka NB'!E386:E397)*1)+(SUM('Úverová kalkulačka TV'!E350:E361)*1)+(SUM('Úverová kalkulačka POZEMOK'!E350:E361)*1)</f>
        <v>0</v>
      </c>
      <c r="AJ33" s="53">
        <f>(SUM('Úverová kalkulačka NB'!E398:E409)*1)+(SUM('Úverová kalkulačka TV'!E350:E361)*1)+(SUM('Úverová kalkulačka POZEMOK'!E350:E361)*1)</f>
        <v>0</v>
      </c>
      <c r="AK33" s="53">
        <f>(SUM('Úverová kalkulačka NB'!E410:E421)*1)+(SUM('Úverová kalkulačka TV'!E350:E361)*1)+(SUM('Úverová kalkulačka POZEMOK'!E350:E361)*1)</f>
        <v>0</v>
      </c>
      <c r="AL33" s="53">
        <f>(SUM('Úverová kalkulačka NB'!E422:E433)*1)+(SUM('Úverová kalkulačka TV'!E350:E361)*1)+(SUM('Úverová kalkulačka POZEMOK'!E350:E361)*1)</f>
        <v>0</v>
      </c>
      <c r="AM33" s="53">
        <f>(SUM('Úverová kalkulačka NB'!E434:E445)*1)+(SUM('Úverová kalkulačka TV'!E350:E361)*1)+(SUM('Úverová kalkulačka POZEMOK'!E350:E361)*1)</f>
        <v>0</v>
      </c>
      <c r="AN33" s="53">
        <f>(SUM('Úverová kalkulačka NB'!E446:E457)*1)+(SUM('Úverová kalkulačka TV'!E350:E361)*1)+(SUM('Úverová kalkulačka POZEMOK'!E350:E361)*1)</f>
        <v>0</v>
      </c>
      <c r="AO33" s="53">
        <f>(SUM('Úverová kalkulačka NB'!E458:E469)*1)+(SUM('Úverová kalkulačka TV'!E350:E361)*1)+(SUM('Úverová kalkulačka POZEMOK'!E350:E361)*1)</f>
        <v>0</v>
      </c>
      <c r="AP33" s="53">
        <f>(SUM('Úverová kalkulačka NB'!E470:E482)*1)+(SUM('Úverová kalkulačka TV'!E350:E361)*1)+(SUM('Úverová kalkulačka POZEMOK'!E350:E361)*1)</f>
        <v>0</v>
      </c>
    </row>
    <row r="34" spans="1:48" ht="9" customHeight="1" x14ac:dyDescent="0.3">
      <c r="A34" s="76"/>
      <c r="B34" s="98"/>
      <c r="C34" s="88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</row>
    <row r="35" spans="1:48" x14ac:dyDescent="0.3">
      <c r="A35" s="77" t="s">
        <v>55</v>
      </c>
      <c r="B35" s="101"/>
      <c r="C35" s="89">
        <f>SUM(C30-C31-C33)</f>
        <v>0</v>
      </c>
      <c r="D35" s="37">
        <f t="shared" ref="D35:AP35" si="18">SUM(D30-D31-D33)</f>
        <v>0</v>
      </c>
      <c r="E35" s="37">
        <f t="shared" si="18"/>
        <v>0</v>
      </c>
      <c r="F35" s="37">
        <f t="shared" si="18"/>
        <v>0</v>
      </c>
      <c r="G35" s="37">
        <f t="shared" si="18"/>
        <v>0</v>
      </c>
      <c r="H35" s="37">
        <f t="shared" si="18"/>
        <v>0</v>
      </c>
      <c r="I35" s="37">
        <f t="shared" si="18"/>
        <v>0</v>
      </c>
      <c r="J35" s="37">
        <f t="shared" si="18"/>
        <v>0</v>
      </c>
      <c r="K35" s="37">
        <f t="shared" si="18"/>
        <v>0</v>
      </c>
      <c r="L35" s="37">
        <f t="shared" si="18"/>
        <v>0</v>
      </c>
      <c r="M35" s="37">
        <f t="shared" si="18"/>
        <v>0</v>
      </c>
      <c r="N35" s="37">
        <f t="shared" si="18"/>
        <v>0</v>
      </c>
      <c r="O35" s="37">
        <f t="shared" si="18"/>
        <v>0</v>
      </c>
      <c r="P35" s="37">
        <f t="shared" si="18"/>
        <v>0</v>
      </c>
      <c r="Q35" s="37">
        <f t="shared" si="18"/>
        <v>0</v>
      </c>
      <c r="R35" s="37">
        <f t="shared" si="18"/>
        <v>0</v>
      </c>
      <c r="S35" s="37">
        <f t="shared" si="18"/>
        <v>0</v>
      </c>
      <c r="T35" s="37">
        <f t="shared" si="18"/>
        <v>0</v>
      </c>
      <c r="U35" s="37">
        <f t="shared" si="18"/>
        <v>0</v>
      </c>
      <c r="V35" s="37">
        <f t="shared" si="18"/>
        <v>0</v>
      </c>
      <c r="W35" s="37">
        <f t="shared" si="18"/>
        <v>0</v>
      </c>
      <c r="X35" s="37">
        <f t="shared" si="18"/>
        <v>0</v>
      </c>
      <c r="Y35" s="37">
        <f t="shared" si="18"/>
        <v>0</v>
      </c>
      <c r="Z35" s="37">
        <f t="shared" si="18"/>
        <v>0</v>
      </c>
      <c r="AA35" s="37">
        <f t="shared" si="18"/>
        <v>0</v>
      </c>
      <c r="AB35" s="37">
        <f t="shared" si="18"/>
        <v>0</v>
      </c>
      <c r="AC35" s="37">
        <f t="shared" si="18"/>
        <v>0</v>
      </c>
      <c r="AD35" s="37">
        <f t="shared" si="18"/>
        <v>0</v>
      </c>
      <c r="AE35" s="37">
        <f t="shared" si="18"/>
        <v>0</v>
      </c>
      <c r="AF35" s="54">
        <f t="shared" si="18"/>
        <v>0</v>
      </c>
      <c r="AG35" s="54">
        <f t="shared" si="18"/>
        <v>0</v>
      </c>
      <c r="AH35" s="54">
        <f t="shared" si="18"/>
        <v>0</v>
      </c>
      <c r="AI35" s="54">
        <f t="shared" si="18"/>
        <v>0</v>
      </c>
      <c r="AJ35" s="54">
        <f t="shared" si="18"/>
        <v>0</v>
      </c>
      <c r="AK35" s="54">
        <f t="shared" si="18"/>
        <v>0</v>
      </c>
      <c r="AL35" s="54">
        <f t="shared" si="18"/>
        <v>0</v>
      </c>
      <c r="AM35" s="54">
        <f t="shared" si="18"/>
        <v>0</v>
      </c>
      <c r="AN35" s="54">
        <f t="shared" si="18"/>
        <v>0</v>
      </c>
      <c r="AO35" s="54">
        <f t="shared" si="18"/>
        <v>0</v>
      </c>
      <c r="AP35" s="54">
        <f t="shared" si="18"/>
        <v>0</v>
      </c>
    </row>
    <row r="36" spans="1:48" x14ac:dyDescent="0.3">
      <c r="A36" s="74" t="s">
        <v>56</v>
      </c>
      <c r="B36" s="102"/>
      <c r="C36" s="9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</row>
    <row r="37" spans="1:48" x14ac:dyDescent="0.3">
      <c r="A37" s="74" t="s">
        <v>57</v>
      </c>
      <c r="B37" s="102"/>
      <c r="C37" s="9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</row>
    <row r="38" spans="1:48" x14ac:dyDescent="0.3">
      <c r="A38" s="78" t="s">
        <v>58</v>
      </c>
      <c r="B38" s="102"/>
      <c r="C38" s="91">
        <f>SUM(C35+C36-C37)</f>
        <v>0</v>
      </c>
      <c r="D38" s="38">
        <f t="shared" ref="D38:AP38" si="19">SUM(D35+D36-D37)</f>
        <v>0</v>
      </c>
      <c r="E38" s="38">
        <f t="shared" si="19"/>
        <v>0</v>
      </c>
      <c r="F38" s="38">
        <f t="shared" si="19"/>
        <v>0</v>
      </c>
      <c r="G38" s="38">
        <f t="shared" si="19"/>
        <v>0</v>
      </c>
      <c r="H38" s="38">
        <f t="shared" si="19"/>
        <v>0</v>
      </c>
      <c r="I38" s="38">
        <f t="shared" si="19"/>
        <v>0</v>
      </c>
      <c r="J38" s="38">
        <f t="shared" si="19"/>
        <v>0</v>
      </c>
      <c r="K38" s="38">
        <f t="shared" si="19"/>
        <v>0</v>
      </c>
      <c r="L38" s="38">
        <f t="shared" si="19"/>
        <v>0</v>
      </c>
      <c r="M38" s="38">
        <f t="shared" si="19"/>
        <v>0</v>
      </c>
      <c r="N38" s="38">
        <f t="shared" si="19"/>
        <v>0</v>
      </c>
      <c r="O38" s="38">
        <f t="shared" si="19"/>
        <v>0</v>
      </c>
      <c r="P38" s="38">
        <f t="shared" si="19"/>
        <v>0</v>
      </c>
      <c r="Q38" s="38">
        <f t="shared" si="19"/>
        <v>0</v>
      </c>
      <c r="R38" s="38">
        <f t="shared" si="19"/>
        <v>0</v>
      </c>
      <c r="S38" s="38">
        <f t="shared" si="19"/>
        <v>0</v>
      </c>
      <c r="T38" s="38">
        <f t="shared" si="19"/>
        <v>0</v>
      </c>
      <c r="U38" s="38">
        <f t="shared" si="19"/>
        <v>0</v>
      </c>
      <c r="V38" s="38">
        <f t="shared" si="19"/>
        <v>0</v>
      </c>
      <c r="W38" s="38">
        <f t="shared" si="19"/>
        <v>0</v>
      </c>
      <c r="X38" s="38">
        <f t="shared" si="19"/>
        <v>0</v>
      </c>
      <c r="Y38" s="38">
        <f t="shared" si="19"/>
        <v>0</v>
      </c>
      <c r="Z38" s="38">
        <f t="shared" si="19"/>
        <v>0</v>
      </c>
      <c r="AA38" s="38">
        <f t="shared" si="19"/>
        <v>0</v>
      </c>
      <c r="AB38" s="38">
        <f t="shared" si="19"/>
        <v>0</v>
      </c>
      <c r="AC38" s="38">
        <f t="shared" si="19"/>
        <v>0</v>
      </c>
      <c r="AD38" s="38">
        <f t="shared" si="19"/>
        <v>0</v>
      </c>
      <c r="AE38" s="38">
        <f t="shared" si="19"/>
        <v>0</v>
      </c>
      <c r="AF38" s="56">
        <f t="shared" si="19"/>
        <v>0</v>
      </c>
      <c r="AG38" s="56">
        <f t="shared" si="19"/>
        <v>0</v>
      </c>
      <c r="AH38" s="56">
        <f t="shared" si="19"/>
        <v>0</v>
      </c>
      <c r="AI38" s="56">
        <f t="shared" si="19"/>
        <v>0</v>
      </c>
      <c r="AJ38" s="56">
        <f t="shared" si="19"/>
        <v>0</v>
      </c>
      <c r="AK38" s="56">
        <f t="shared" si="19"/>
        <v>0</v>
      </c>
      <c r="AL38" s="56">
        <f t="shared" si="19"/>
        <v>0</v>
      </c>
      <c r="AM38" s="56">
        <f t="shared" si="19"/>
        <v>0</v>
      </c>
      <c r="AN38" s="56">
        <f t="shared" si="19"/>
        <v>0</v>
      </c>
      <c r="AO38" s="56">
        <f t="shared" si="19"/>
        <v>0</v>
      </c>
      <c r="AP38" s="56">
        <f t="shared" si="19"/>
        <v>0</v>
      </c>
    </row>
    <row r="39" spans="1:48" x14ac:dyDescent="0.3">
      <c r="A39" s="72" t="s">
        <v>59</v>
      </c>
      <c r="B39" s="98">
        <v>0.22</v>
      </c>
      <c r="C39" s="85">
        <f>SUM(C38*$B$39)</f>
        <v>0</v>
      </c>
      <c r="D39" s="32">
        <f>SUM(D38*$B$39)</f>
        <v>0</v>
      </c>
      <c r="E39" s="32">
        <f t="shared" ref="E39:AP39" si="20">SUM(E38*$B$39)</f>
        <v>0</v>
      </c>
      <c r="F39" s="32">
        <f t="shared" si="20"/>
        <v>0</v>
      </c>
      <c r="G39" s="32">
        <f t="shared" si="20"/>
        <v>0</v>
      </c>
      <c r="H39" s="32">
        <f t="shared" si="20"/>
        <v>0</v>
      </c>
      <c r="I39" s="32">
        <f t="shared" si="20"/>
        <v>0</v>
      </c>
      <c r="J39" s="32">
        <f t="shared" si="20"/>
        <v>0</v>
      </c>
      <c r="K39" s="32">
        <f t="shared" si="20"/>
        <v>0</v>
      </c>
      <c r="L39" s="32">
        <f t="shared" si="20"/>
        <v>0</v>
      </c>
      <c r="M39" s="32">
        <f t="shared" si="20"/>
        <v>0</v>
      </c>
      <c r="N39" s="32">
        <f t="shared" si="20"/>
        <v>0</v>
      </c>
      <c r="O39" s="32">
        <f t="shared" si="20"/>
        <v>0</v>
      </c>
      <c r="P39" s="32">
        <f t="shared" si="20"/>
        <v>0</v>
      </c>
      <c r="Q39" s="32">
        <f t="shared" si="20"/>
        <v>0</v>
      </c>
      <c r="R39" s="32">
        <f t="shared" si="20"/>
        <v>0</v>
      </c>
      <c r="S39" s="32">
        <f t="shared" si="20"/>
        <v>0</v>
      </c>
      <c r="T39" s="32">
        <f t="shared" si="20"/>
        <v>0</v>
      </c>
      <c r="U39" s="32">
        <f t="shared" si="20"/>
        <v>0</v>
      </c>
      <c r="V39" s="32">
        <f t="shared" si="20"/>
        <v>0</v>
      </c>
      <c r="W39" s="32">
        <f t="shared" si="20"/>
        <v>0</v>
      </c>
      <c r="X39" s="32">
        <f t="shared" si="20"/>
        <v>0</v>
      </c>
      <c r="Y39" s="32">
        <f t="shared" si="20"/>
        <v>0</v>
      </c>
      <c r="Z39" s="32">
        <f t="shared" si="20"/>
        <v>0</v>
      </c>
      <c r="AA39" s="32">
        <f t="shared" si="20"/>
        <v>0</v>
      </c>
      <c r="AB39" s="32">
        <f t="shared" si="20"/>
        <v>0</v>
      </c>
      <c r="AC39" s="32">
        <f t="shared" si="20"/>
        <v>0</v>
      </c>
      <c r="AD39" s="32">
        <f t="shared" si="20"/>
        <v>0</v>
      </c>
      <c r="AE39" s="32">
        <f t="shared" si="20"/>
        <v>0</v>
      </c>
      <c r="AF39" s="52">
        <f t="shared" si="20"/>
        <v>0</v>
      </c>
      <c r="AG39" s="52">
        <f t="shared" si="20"/>
        <v>0</v>
      </c>
      <c r="AH39" s="52">
        <f t="shared" si="20"/>
        <v>0</v>
      </c>
      <c r="AI39" s="52">
        <f t="shared" si="20"/>
        <v>0</v>
      </c>
      <c r="AJ39" s="52">
        <f t="shared" si="20"/>
        <v>0</v>
      </c>
      <c r="AK39" s="52">
        <f t="shared" si="20"/>
        <v>0</v>
      </c>
      <c r="AL39" s="52">
        <f t="shared" si="20"/>
        <v>0</v>
      </c>
      <c r="AM39" s="52">
        <f t="shared" si="20"/>
        <v>0</v>
      </c>
      <c r="AN39" s="52">
        <f t="shared" si="20"/>
        <v>0</v>
      </c>
      <c r="AO39" s="52">
        <f t="shared" si="20"/>
        <v>0</v>
      </c>
      <c r="AP39" s="52">
        <f t="shared" si="20"/>
        <v>0</v>
      </c>
    </row>
    <row r="40" spans="1:48" x14ac:dyDescent="0.3">
      <c r="A40" s="79" t="s">
        <v>96</v>
      </c>
      <c r="B40" s="101"/>
      <c r="C40" s="92">
        <f>SUM(C35-C39)</f>
        <v>0</v>
      </c>
      <c r="D40" s="39">
        <f t="shared" ref="D40:AP40" si="21">SUM(D35-D39)</f>
        <v>0</v>
      </c>
      <c r="E40" s="39">
        <f t="shared" si="21"/>
        <v>0</v>
      </c>
      <c r="F40" s="39">
        <f t="shared" si="21"/>
        <v>0</v>
      </c>
      <c r="G40" s="39">
        <f t="shared" si="21"/>
        <v>0</v>
      </c>
      <c r="H40" s="39">
        <f t="shared" si="21"/>
        <v>0</v>
      </c>
      <c r="I40" s="39">
        <f t="shared" si="21"/>
        <v>0</v>
      </c>
      <c r="J40" s="39">
        <f t="shared" si="21"/>
        <v>0</v>
      </c>
      <c r="K40" s="39">
        <f t="shared" si="21"/>
        <v>0</v>
      </c>
      <c r="L40" s="39">
        <f t="shared" si="21"/>
        <v>0</v>
      </c>
      <c r="M40" s="39">
        <f t="shared" si="21"/>
        <v>0</v>
      </c>
      <c r="N40" s="39">
        <f t="shared" si="21"/>
        <v>0</v>
      </c>
      <c r="O40" s="39">
        <f t="shared" si="21"/>
        <v>0</v>
      </c>
      <c r="P40" s="39">
        <f t="shared" si="21"/>
        <v>0</v>
      </c>
      <c r="Q40" s="39">
        <f t="shared" si="21"/>
        <v>0</v>
      </c>
      <c r="R40" s="39">
        <f t="shared" si="21"/>
        <v>0</v>
      </c>
      <c r="S40" s="39">
        <f t="shared" si="21"/>
        <v>0</v>
      </c>
      <c r="T40" s="39">
        <f t="shared" si="21"/>
        <v>0</v>
      </c>
      <c r="U40" s="39">
        <f t="shared" si="21"/>
        <v>0</v>
      </c>
      <c r="V40" s="39">
        <f t="shared" si="21"/>
        <v>0</v>
      </c>
      <c r="W40" s="39">
        <f t="shared" si="21"/>
        <v>0</v>
      </c>
      <c r="X40" s="39">
        <f t="shared" si="21"/>
        <v>0</v>
      </c>
      <c r="Y40" s="39">
        <f t="shared" si="21"/>
        <v>0</v>
      </c>
      <c r="Z40" s="39">
        <f t="shared" si="21"/>
        <v>0</v>
      </c>
      <c r="AA40" s="39">
        <f t="shared" si="21"/>
        <v>0</v>
      </c>
      <c r="AB40" s="39">
        <f t="shared" si="21"/>
        <v>0</v>
      </c>
      <c r="AC40" s="39">
        <f t="shared" si="21"/>
        <v>0</v>
      </c>
      <c r="AD40" s="39">
        <f t="shared" si="21"/>
        <v>0</v>
      </c>
      <c r="AE40" s="39">
        <f t="shared" si="21"/>
        <v>0</v>
      </c>
      <c r="AF40" s="57">
        <f t="shared" si="21"/>
        <v>0</v>
      </c>
      <c r="AG40" s="57">
        <f t="shared" si="21"/>
        <v>0</v>
      </c>
      <c r="AH40" s="57">
        <f t="shared" si="21"/>
        <v>0</v>
      </c>
      <c r="AI40" s="57">
        <f t="shared" si="21"/>
        <v>0</v>
      </c>
      <c r="AJ40" s="57">
        <f t="shared" si="21"/>
        <v>0</v>
      </c>
      <c r="AK40" s="57">
        <f t="shared" si="21"/>
        <v>0</v>
      </c>
      <c r="AL40" s="57">
        <f t="shared" si="21"/>
        <v>0</v>
      </c>
      <c r="AM40" s="57">
        <f t="shared" si="21"/>
        <v>0</v>
      </c>
      <c r="AN40" s="57">
        <f t="shared" si="21"/>
        <v>0</v>
      </c>
      <c r="AO40" s="57">
        <f t="shared" si="21"/>
        <v>0</v>
      </c>
      <c r="AP40" s="57">
        <f t="shared" si="21"/>
        <v>0</v>
      </c>
    </row>
    <row r="41" spans="1:48" s="36" customFormat="1" x14ac:dyDescent="0.3">
      <c r="A41" s="75" t="s">
        <v>60</v>
      </c>
      <c r="B41" s="103"/>
      <c r="C41" s="87">
        <f>(SUM('Úverová kalkulačka NB'!F2:F13)*-1)+(SUM('Úverová kalkulačka TV'!F2:F13)*-1)+(SUM('Úverová kalkulačka POZEMOK'!F2:F13)*-1)</f>
        <v>0</v>
      </c>
      <c r="D41" s="34">
        <f>(SUM('Úverová kalkulačka NB'!F14:F25)*-1)+(SUM('Úverová kalkulačka TV'!F14:F25)*-1)+(SUM('Úverová kalkulačka POZEMOK'!F14:F25)*-1)</f>
        <v>0</v>
      </c>
      <c r="E41" s="35">
        <f>(SUM('Úverová kalkulačka NB'!F26:F37)*-1)+(SUM('Úverová kalkulačka TV'!F26:F37)*-1)+(SUM('Úverová kalkulačka POZEMOK'!F26:F37)*-1)</f>
        <v>0</v>
      </c>
      <c r="F41" s="35">
        <f>(SUM('Úverová kalkulačka NB'!F38:F49)*-1)+(SUM('Úverová kalkulačka TV'!F38:F49)*-1)+(SUM('Úverová kalkulačka POZEMOK'!F38:F49)*-1)</f>
        <v>0</v>
      </c>
      <c r="G41" s="35">
        <f>(SUM('Úverová kalkulačka NB'!F50:F61)*-1)+(SUM('Úverová kalkulačka TV'!F50:F61)*-1)+(SUM('Úverová kalkulačka POZEMOK'!F50:F61)*-1)</f>
        <v>0</v>
      </c>
      <c r="H41" s="35">
        <f>(SUM('Úverová kalkulačka NB'!F62:F73)*-1)+(SUM('Úverová kalkulačka TV'!F62:F73)*-1)+(SUM('Úverová kalkulačka POZEMOK'!F62:F73)*-1)</f>
        <v>0</v>
      </c>
      <c r="I41" s="35">
        <f>(SUM('Úverová kalkulačka NB'!F74:F85)*-1)+(SUM('Úverová kalkulačka TV'!F74:F85)*-1)+(SUM('Úverová kalkulačka POZEMOK'!F74:F85)*-1)</f>
        <v>0</v>
      </c>
      <c r="J41" s="35">
        <f>(SUM('Úverová kalkulačka NB'!F86:F97)*-1)+(SUM('Úverová kalkulačka TV'!F86:F97)*-1)+(SUM('Úverová kalkulačka POZEMOK'!F86:F97)*-1)</f>
        <v>0</v>
      </c>
      <c r="K41" s="35">
        <f>(SUM('Úverová kalkulačka NB'!F98:F109)*-1)+(SUM('Úverová kalkulačka TV'!F98:F109)*-1)+(SUM('Úverová kalkulačka POZEMOK'!F98:F109)*-1)</f>
        <v>0</v>
      </c>
      <c r="L41" s="35">
        <f>(SUM('Úverová kalkulačka NB'!F110:F121)*-1)+(SUM('Úverová kalkulačka TV'!F110:F121)*-1)+(SUM('Úverová kalkulačka POZEMOK'!F110:F121)*-1)</f>
        <v>0</v>
      </c>
      <c r="M41" s="35">
        <f>(SUM('Úverová kalkulačka NB'!F122:F133)*-1)+(SUM('Úverová kalkulačka TV'!F122:F133)*-1)+(SUM('Úverová kalkulačka POZEMOK'!F122:F133)*-1)</f>
        <v>0</v>
      </c>
      <c r="N41" s="35">
        <f>(SUM('Úverová kalkulačka NB'!F134:F145)*-1)+(SUM('Úverová kalkulačka TV'!F134:F145)*-1)+(SUM('Úverová kalkulačka POZEMOK'!F134:F145)*-1)</f>
        <v>0</v>
      </c>
      <c r="O41" s="35">
        <f>(SUM('Úverová kalkulačka NB'!F146:F157)*-1)+(SUM('Úverová kalkulačka TV'!F146:F157)*-1)+(SUM('Úverová kalkulačka POZEMOK'!F146:F157)*-1)</f>
        <v>0</v>
      </c>
      <c r="P41" s="35">
        <f>(SUM('Úverová kalkulačka NB'!F158:F169)*-1)+(SUM('Úverová kalkulačka TV'!F158:F169)*-1)+(SUM('Úverová kalkulačka POZEMOK'!F158:F169)*-1)</f>
        <v>0</v>
      </c>
      <c r="Q41" s="35">
        <f>(SUM('Úverová kalkulačka NB'!F170:F181)*-1)+(SUM('Úverová kalkulačka TV'!F170:F181)*-1)+(SUM('Úverová kalkulačka POZEMOK'!F170:F181)*-1)</f>
        <v>0</v>
      </c>
      <c r="R41" s="35">
        <f>(SUM('Úverová kalkulačka NB'!F182:F193)*-1)+(SUM('Úverová kalkulačka TV'!F182:F193)*-1)+(SUM('Úverová kalkulačka POZEMOK'!F182:F193)*-1)</f>
        <v>0</v>
      </c>
      <c r="S41" s="35">
        <f>(SUM('Úverová kalkulačka NB'!F194:F205)*-1)+(SUM('Úverová kalkulačka TV'!F194:F205)*-1)+(SUM('Úverová kalkulačka POZEMOK'!F194:F205)*-1)</f>
        <v>0</v>
      </c>
      <c r="T41" s="35">
        <f>(SUM('Úverová kalkulačka NB'!F206:F217)*-1)+(SUM('Úverová kalkulačka TV'!F206:F217)*-1)+(SUM('Úverová kalkulačka POZEMOK'!F206:F217)*-1)</f>
        <v>0</v>
      </c>
      <c r="U41" s="35">
        <f>(SUM('Úverová kalkulačka NB'!F218:F229)*-1)+(SUM('Úverová kalkulačka TV'!F218:F229)*-1)+(SUM('Úverová kalkulačka POZEMOK'!F218:F229)*-1)</f>
        <v>0</v>
      </c>
      <c r="V41" s="35">
        <f>(SUM('Úverová kalkulačka NB'!F230:F241)*-1)+(SUM('Úverová kalkulačka TV'!F230:F241)*-1)+(SUM('Úverová kalkulačka POZEMOK'!F230:F241)*-1)</f>
        <v>0</v>
      </c>
      <c r="W41" s="35">
        <f>(SUM('Úverová kalkulačka NB'!F242:F253)*-1)+(SUM('Úverová kalkulačka TV'!F242:F253)*-1)+(SUM('Úverová kalkulačka POZEMOK'!F242:F253)*-1)</f>
        <v>0</v>
      </c>
      <c r="X41" s="35">
        <f>(SUM('Úverová kalkulačka NB'!F254:F265)*-1)+(SUM('Úverová kalkulačka TV'!F254:F265)*-1)+(SUM('Úverová kalkulačka POZEMOK'!F254:F265)*-1)</f>
        <v>0</v>
      </c>
      <c r="Y41" s="35">
        <f>(SUM('Úverová kalkulačka NB'!F266:F277)*-1)+(SUM('Úverová kalkulačka TV'!F266:F277)*-1)+(SUM('Úverová kalkulačka POZEMOK'!F266:F277)*-1)</f>
        <v>0</v>
      </c>
      <c r="Z41" s="35">
        <f>(SUM('Úverová kalkulačka NB'!F278:F289)*-1)+(SUM('Úverová kalkulačka TV'!F278:F289)*-1)+(SUM('Úverová kalkulačka POZEMOK'!F278:F289)*-1)</f>
        <v>0</v>
      </c>
      <c r="AA41" s="35">
        <f>(SUM('Úverová kalkulačka NB'!F290:F301)*-1)+(SUM('Úverová kalkulačka TV'!F290:F301)*-1)+(SUM('Úverová kalkulačka POZEMOK'!F290:F301)*-1)</f>
        <v>0</v>
      </c>
      <c r="AB41" s="35">
        <f>(SUM('Úverová kalkulačka NB'!F302:F313)*-1)+(SUM('Úverová kalkulačka TV'!F302:F313)*-1)+(SUM('Úverová kalkulačka POZEMOK'!F302:F313)*-1)</f>
        <v>0</v>
      </c>
      <c r="AC41" s="35">
        <f>(SUM('Úverová kalkulačka NB'!F314:F325)*-1)+(SUM('Úverová kalkulačka TV'!F314:F325)*-1)+(SUM('Úverová kalkulačka POZEMOK'!F314:F325)*-1)</f>
        <v>0</v>
      </c>
      <c r="AD41" s="35">
        <f>(SUM('Úverová kalkulačka NB'!F326:F337)*-1)+(SUM('Úverová kalkulačka TV'!F326:F337)*-1)+(SUM('Úverová kalkulačka POZEMOK'!F326:F337)*-1)</f>
        <v>0</v>
      </c>
      <c r="AE41" s="35">
        <f>(SUM('Úverová kalkulačka NB'!F338:F349)*-1)+(SUM('Úverová kalkulačka TV'!F338:F349)*-1)+(SUM('Úverová kalkulačka POZEMOK'!F338:F349)*-1)</f>
        <v>0</v>
      </c>
      <c r="AF41" s="53">
        <f>(SUM('Úverová kalkulačka NB'!F350:F361)*-1)+(SUM('Úverová kalkulačka TV'!F350:F361)*-1)+(SUM('Úverová kalkulačka POZEMOK'!F350:F361)*-1)</f>
        <v>0</v>
      </c>
      <c r="AG41" s="53">
        <f>(SUM('Úverová kalkulačka NB'!F362:F373)*-1)+(SUM('Úverová kalkulačka TV'!G362:G373)*-1)+(SUM('Úverová kalkulačka POZEMOK'!G362:G373)*-1)</f>
        <v>0</v>
      </c>
      <c r="AH41" s="53">
        <f>(SUM('Úverová kalkulačka NB'!F374:F385)*-1)+(SUM('Úverová kalkulačka TV'!H362:H373)*-1)+(SUM('Úverová kalkulačka POZEMOK'!H362:H373)*-1)</f>
        <v>0</v>
      </c>
      <c r="AI41" s="53">
        <f>(SUM('Úverová kalkulačka NB'!F386:F397)*-1)+(SUM('Úverová kalkulačka TV'!I350:I361)*-1)+(SUM('Úverová kalkulačka POZEMOK'!I350:I361)*-1)</f>
        <v>0</v>
      </c>
      <c r="AJ41" s="53">
        <f>(SUM('Úverová kalkulačka NB'!F398:F409)*-1)+(SUM('Úverová kalkulačka TV'!J350:J361)*-1)+(SUM('Úverová kalkulačka POZEMOK'!J350:J361)*-1)</f>
        <v>0</v>
      </c>
      <c r="AK41" s="53">
        <f>(SUM('Úverová kalkulačka NB'!F410:F421)*-1)+(SUM('Úverová kalkulačka TV'!K350:K361)*-1)+(SUM('Úverová kalkulačka POZEMOK'!K350:K361)*-1)</f>
        <v>0</v>
      </c>
      <c r="AL41" s="53">
        <f>(SUM('Úverová kalkulačka NB'!F422:F433)*-1)+(SUM('Úverová kalkulačka TV'!L350:L361)*-1)+(SUM('Úverová kalkulačka POZEMOK'!L350:L361)*-1)</f>
        <v>0</v>
      </c>
      <c r="AM41" s="53">
        <f>(SUM('Úverová kalkulačka NB'!F434:F445)*-1)+(SUM('Úverová kalkulačka TV'!M350:M361)*-1)+(SUM('Úverová kalkulačka POZEMOK'!M350:M361)*-1)</f>
        <v>0</v>
      </c>
      <c r="AN41" s="53">
        <f>(SUM('Úverová kalkulačka NB'!F446:F457)*-1)+(SUM('Úverová kalkulačka TV'!N350:N361)*-1)+(SUM('Úverová kalkulačka POZEMOK'!N350:N361)*-1)</f>
        <v>0</v>
      </c>
      <c r="AO41" s="53">
        <f>(SUM('Úverová kalkulačka NB'!F458:F469)*-1)+(SUM('Úverová kalkulačka TV'!O350:O361)*-1)+(SUM('Úverová kalkulačka POZEMOK'!O350:O361)*-1)</f>
        <v>0</v>
      </c>
      <c r="AP41" s="53">
        <f>(SUM('Úverová kalkulačka NB'!F470:F482)*-1)+(SUM('Úverová kalkulačka TV'!F350:F361)*-1)+(SUM('Úverová kalkulačka POZEMOK'!F350:F361)*-1)</f>
        <v>0</v>
      </c>
    </row>
    <row r="42" spans="1:48" x14ac:dyDescent="0.3">
      <c r="A42" s="80" t="s">
        <v>61</v>
      </c>
      <c r="B42" s="101"/>
      <c r="C42" s="93">
        <f>SUM(C40+C31-C41)</f>
        <v>0</v>
      </c>
      <c r="D42" s="40">
        <f t="shared" ref="D42:W42" si="22">SUM(D40+D31-D41)</f>
        <v>0</v>
      </c>
      <c r="E42" s="40">
        <f t="shared" si="22"/>
        <v>0</v>
      </c>
      <c r="F42" s="40">
        <f t="shared" si="22"/>
        <v>0</v>
      </c>
      <c r="G42" s="40">
        <f t="shared" si="22"/>
        <v>0</v>
      </c>
      <c r="H42" s="40">
        <f t="shared" si="22"/>
        <v>0</v>
      </c>
      <c r="I42" s="40">
        <f t="shared" si="22"/>
        <v>0</v>
      </c>
      <c r="J42" s="40">
        <f t="shared" si="22"/>
        <v>0</v>
      </c>
      <c r="K42" s="40">
        <f t="shared" si="22"/>
        <v>0</v>
      </c>
      <c r="L42" s="40">
        <f t="shared" si="22"/>
        <v>0</v>
      </c>
      <c r="M42" s="40">
        <f t="shared" si="22"/>
        <v>0</v>
      </c>
      <c r="N42" s="40">
        <f t="shared" si="22"/>
        <v>0</v>
      </c>
      <c r="O42" s="40">
        <f t="shared" si="22"/>
        <v>0</v>
      </c>
      <c r="P42" s="40">
        <f t="shared" si="22"/>
        <v>0</v>
      </c>
      <c r="Q42" s="40">
        <f t="shared" si="22"/>
        <v>0</v>
      </c>
      <c r="R42" s="40">
        <f t="shared" si="22"/>
        <v>0</v>
      </c>
      <c r="S42" s="40">
        <f t="shared" si="22"/>
        <v>0</v>
      </c>
      <c r="T42" s="40">
        <f t="shared" si="22"/>
        <v>0</v>
      </c>
      <c r="U42" s="40">
        <f t="shared" si="22"/>
        <v>0</v>
      </c>
      <c r="V42" s="40">
        <f t="shared" si="22"/>
        <v>0</v>
      </c>
      <c r="W42" s="40">
        <f t="shared" si="22"/>
        <v>0</v>
      </c>
      <c r="X42" s="40">
        <f>SUM(X40+X31-X41)</f>
        <v>0</v>
      </c>
      <c r="Y42" s="40">
        <f t="shared" ref="Y42:AP42" si="23">SUM(Y40+Y31-Y41)</f>
        <v>0</v>
      </c>
      <c r="Z42" s="40">
        <f t="shared" si="23"/>
        <v>0</v>
      </c>
      <c r="AA42" s="40">
        <f t="shared" si="23"/>
        <v>0</v>
      </c>
      <c r="AB42" s="40">
        <f t="shared" si="23"/>
        <v>0</v>
      </c>
      <c r="AC42" s="40">
        <f t="shared" si="23"/>
        <v>0</v>
      </c>
      <c r="AD42" s="40">
        <f t="shared" si="23"/>
        <v>0</v>
      </c>
      <c r="AE42" s="40">
        <f t="shared" si="23"/>
        <v>0</v>
      </c>
      <c r="AF42" s="58">
        <f t="shared" si="23"/>
        <v>0</v>
      </c>
      <c r="AG42" s="58">
        <f t="shared" si="23"/>
        <v>0</v>
      </c>
      <c r="AH42" s="58">
        <f t="shared" si="23"/>
        <v>0</v>
      </c>
      <c r="AI42" s="58">
        <f t="shared" si="23"/>
        <v>0</v>
      </c>
      <c r="AJ42" s="58">
        <f t="shared" si="23"/>
        <v>0</v>
      </c>
      <c r="AK42" s="58">
        <f t="shared" si="23"/>
        <v>0</v>
      </c>
      <c r="AL42" s="58">
        <f t="shared" si="23"/>
        <v>0</v>
      </c>
      <c r="AM42" s="58">
        <f t="shared" si="23"/>
        <v>0</v>
      </c>
      <c r="AN42" s="58">
        <f t="shared" si="23"/>
        <v>0</v>
      </c>
      <c r="AO42" s="58">
        <f t="shared" si="23"/>
        <v>0</v>
      </c>
      <c r="AP42" s="58">
        <f t="shared" si="23"/>
        <v>0</v>
      </c>
    </row>
    <row r="43" spans="1:48" x14ac:dyDescent="0.3">
      <c r="A43" s="81" t="s">
        <v>62</v>
      </c>
      <c r="B43" s="101"/>
      <c r="C43" s="94">
        <f>SUM((C40-(C40*0.14))+C31-C41)</f>
        <v>0</v>
      </c>
      <c r="D43" s="41">
        <f t="shared" ref="D43:AP43" si="24">SUM((D40-(D40*0.14))+D31-D41)</f>
        <v>0</v>
      </c>
      <c r="E43" s="41">
        <f t="shared" si="24"/>
        <v>0</v>
      </c>
      <c r="F43" s="41">
        <f t="shared" si="24"/>
        <v>0</v>
      </c>
      <c r="G43" s="41">
        <f t="shared" si="24"/>
        <v>0</v>
      </c>
      <c r="H43" s="41">
        <f t="shared" si="24"/>
        <v>0</v>
      </c>
      <c r="I43" s="41">
        <f t="shared" si="24"/>
        <v>0</v>
      </c>
      <c r="J43" s="41">
        <f t="shared" si="24"/>
        <v>0</v>
      </c>
      <c r="K43" s="41">
        <f t="shared" si="24"/>
        <v>0</v>
      </c>
      <c r="L43" s="41">
        <f t="shared" si="24"/>
        <v>0</v>
      </c>
      <c r="M43" s="41">
        <f t="shared" si="24"/>
        <v>0</v>
      </c>
      <c r="N43" s="41">
        <f t="shared" si="24"/>
        <v>0</v>
      </c>
      <c r="O43" s="41">
        <f t="shared" si="24"/>
        <v>0</v>
      </c>
      <c r="P43" s="41">
        <f t="shared" si="24"/>
        <v>0</v>
      </c>
      <c r="Q43" s="41">
        <f t="shared" si="24"/>
        <v>0</v>
      </c>
      <c r="R43" s="41">
        <f t="shared" si="24"/>
        <v>0</v>
      </c>
      <c r="S43" s="41">
        <f t="shared" si="24"/>
        <v>0</v>
      </c>
      <c r="T43" s="41">
        <f t="shared" si="24"/>
        <v>0</v>
      </c>
      <c r="U43" s="41">
        <f t="shared" si="24"/>
        <v>0</v>
      </c>
      <c r="V43" s="41">
        <f t="shared" si="24"/>
        <v>0</v>
      </c>
      <c r="W43" s="41">
        <f t="shared" si="24"/>
        <v>0</v>
      </c>
      <c r="X43" s="41">
        <f t="shared" si="24"/>
        <v>0</v>
      </c>
      <c r="Y43" s="41">
        <f t="shared" si="24"/>
        <v>0</v>
      </c>
      <c r="Z43" s="41">
        <f t="shared" si="24"/>
        <v>0</v>
      </c>
      <c r="AA43" s="41">
        <f t="shared" si="24"/>
        <v>0</v>
      </c>
      <c r="AB43" s="41">
        <f t="shared" si="24"/>
        <v>0</v>
      </c>
      <c r="AC43" s="41">
        <f t="shared" si="24"/>
        <v>0</v>
      </c>
      <c r="AD43" s="41">
        <f t="shared" si="24"/>
        <v>0</v>
      </c>
      <c r="AE43" s="41">
        <f t="shared" si="24"/>
        <v>0</v>
      </c>
      <c r="AF43" s="59">
        <f t="shared" si="24"/>
        <v>0</v>
      </c>
      <c r="AG43" s="59">
        <f t="shared" si="24"/>
        <v>0</v>
      </c>
      <c r="AH43" s="59">
        <f t="shared" si="24"/>
        <v>0</v>
      </c>
      <c r="AI43" s="59">
        <f t="shared" si="24"/>
        <v>0</v>
      </c>
      <c r="AJ43" s="59">
        <f t="shared" si="24"/>
        <v>0</v>
      </c>
      <c r="AK43" s="59">
        <f t="shared" si="24"/>
        <v>0</v>
      </c>
      <c r="AL43" s="59">
        <f t="shared" si="24"/>
        <v>0</v>
      </c>
      <c r="AM43" s="59">
        <f t="shared" si="24"/>
        <v>0</v>
      </c>
      <c r="AN43" s="59">
        <f t="shared" si="24"/>
        <v>0</v>
      </c>
      <c r="AO43" s="59">
        <f t="shared" si="24"/>
        <v>0</v>
      </c>
      <c r="AP43" s="59">
        <f t="shared" si="24"/>
        <v>0</v>
      </c>
    </row>
    <row r="44" spans="1:48" s="36" customFormat="1" x14ac:dyDescent="0.3">
      <c r="A44" s="75" t="s">
        <v>15</v>
      </c>
      <c r="B44" s="103"/>
      <c r="C44" s="95">
        <f>SUM(C33+C41)</f>
        <v>0</v>
      </c>
      <c r="D44" s="35">
        <f t="shared" ref="D44:AP44" si="25">SUM(D33+D41)</f>
        <v>0</v>
      </c>
      <c r="E44" s="35">
        <f t="shared" si="25"/>
        <v>0</v>
      </c>
      <c r="F44" s="35">
        <f t="shared" si="25"/>
        <v>0</v>
      </c>
      <c r="G44" s="35">
        <f t="shared" si="25"/>
        <v>0</v>
      </c>
      <c r="H44" s="35">
        <f t="shared" si="25"/>
        <v>0</v>
      </c>
      <c r="I44" s="35">
        <f t="shared" si="25"/>
        <v>0</v>
      </c>
      <c r="J44" s="35">
        <f t="shared" si="25"/>
        <v>0</v>
      </c>
      <c r="K44" s="35">
        <f t="shared" si="25"/>
        <v>0</v>
      </c>
      <c r="L44" s="35">
        <f t="shared" si="25"/>
        <v>0</v>
      </c>
      <c r="M44" s="35">
        <f t="shared" si="25"/>
        <v>0</v>
      </c>
      <c r="N44" s="35">
        <f t="shared" si="25"/>
        <v>0</v>
      </c>
      <c r="O44" s="35">
        <f t="shared" si="25"/>
        <v>0</v>
      </c>
      <c r="P44" s="35">
        <f t="shared" si="25"/>
        <v>0</v>
      </c>
      <c r="Q44" s="35">
        <f t="shared" si="25"/>
        <v>0</v>
      </c>
      <c r="R44" s="35">
        <f t="shared" si="25"/>
        <v>0</v>
      </c>
      <c r="S44" s="35">
        <f t="shared" si="25"/>
        <v>0</v>
      </c>
      <c r="T44" s="35">
        <f t="shared" si="25"/>
        <v>0</v>
      </c>
      <c r="U44" s="35">
        <f t="shared" si="25"/>
        <v>0</v>
      </c>
      <c r="V44" s="35">
        <f t="shared" si="25"/>
        <v>0</v>
      </c>
      <c r="W44" s="35">
        <f t="shared" si="25"/>
        <v>0</v>
      </c>
      <c r="X44" s="35">
        <f t="shared" si="25"/>
        <v>0</v>
      </c>
      <c r="Y44" s="35">
        <f t="shared" si="25"/>
        <v>0</v>
      </c>
      <c r="Z44" s="35">
        <f t="shared" si="25"/>
        <v>0</v>
      </c>
      <c r="AA44" s="35">
        <f t="shared" si="25"/>
        <v>0</v>
      </c>
      <c r="AB44" s="35">
        <f t="shared" si="25"/>
        <v>0</v>
      </c>
      <c r="AC44" s="35">
        <f t="shared" si="25"/>
        <v>0</v>
      </c>
      <c r="AD44" s="35">
        <f t="shared" si="25"/>
        <v>0</v>
      </c>
      <c r="AE44" s="35">
        <f t="shared" si="25"/>
        <v>0</v>
      </c>
      <c r="AF44" s="53">
        <f t="shared" si="25"/>
        <v>0</v>
      </c>
      <c r="AG44" s="53">
        <f t="shared" si="25"/>
        <v>0</v>
      </c>
      <c r="AH44" s="53">
        <f t="shared" si="25"/>
        <v>0</v>
      </c>
      <c r="AI44" s="53">
        <f t="shared" si="25"/>
        <v>0</v>
      </c>
      <c r="AJ44" s="53">
        <f t="shared" si="25"/>
        <v>0</v>
      </c>
      <c r="AK44" s="53">
        <f t="shared" si="25"/>
        <v>0</v>
      </c>
      <c r="AL44" s="53">
        <f t="shared" si="25"/>
        <v>0</v>
      </c>
      <c r="AM44" s="53">
        <f t="shared" si="25"/>
        <v>0</v>
      </c>
      <c r="AN44" s="53">
        <f t="shared" si="25"/>
        <v>0</v>
      </c>
      <c r="AO44" s="53">
        <f t="shared" si="25"/>
        <v>0</v>
      </c>
      <c r="AP44" s="53">
        <f t="shared" si="25"/>
        <v>0</v>
      </c>
    </row>
    <row r="45" spans="1:48" ht="15" thickBot="1" x14ac:dyDescent="0.35">
      <c r="A45" s="82" t="s">
        <v>166</v>
      </c>
      <c r="B45" s="104"/>
      <c r="C45" s="96" t="e">
        <f>SUM((C40+C33+C31)/(C33+C41))</f>
        <v>#DIV/0!</v>
      </c>
      <c r="D45" s="60" t="e">
        <f>SUM((D40+D33+D31)/(D33+D41))</f>
        <v>#DIV/0!</v>
      </c>
      <c r="E45" s="60" t="e">
        <f t="shared" ref="E45:AP45" si="26">SUM((E40+E33+E31)/(E33+E41))</f>
        <v>#DIV/0!</v>
      </c>
      <c r="F45" s="60" t="e">
        <f t="shared" si="26"/>
        <v>#DIV/0!</v>
      </c>
      <c r="G45" s="60" t="e">
        <f t="shared" si="26"/>
        <v>#DIV/0!</v>
      </c>
      <c r="H45" s="60" t="e">
        <f t="shared" si="26"/>
        <v>#DIV/0!</v>
      </c>
      <c r="I45" s="60" t="e">
        <f t="shared" si="26"/>
        <v>#DIV/0!</v>
      </c>
      <c r="J45" s="60" t="e">
        <f t="shared" si="26"/>
        <v>#DIV/0!</v>
      </c>
      <c r="K45" s="60" t="e">
        <f t="shared" si="26"/>
        <v>#DIV/0!</v>
      </c>
      <c r="L45" s="60" t="e">
        <f t="shared" si="26"/>
        <v>#DIV/0!</v>
      </c>
      <c r="M45" s="60" t="e">
        <f t="shared" si="26"/>
        <v>#DIV/0!</v>
      </c>
      <c r="N45" s="60" t="e">
        <f t="shared" si="26"/>
        <v>#DIV/0!</v>
      </c>
      <c r="O45" s="60" t="e">
        <f t="shared" si="26"/>
        <v>#DIV/0!</v>
      </c>
      <c r="P45" s="60" t="e">
        <f t="shared" si="26"/>
        <v>#DIV/0!</v>
      </c>
      <c r="Q45" s="60" t="e">
        <f t="shared" si="26"/>
        <v>#DIV/0!</v>
      </c>
      <c r="R45" s="60" t="e">
        <f t="shared" si="26"/>
        <v>#DIV/0!</v>
      </c>
      <c r="S45" s="60" t="e">
        <f t="shared" si="26"/>
        <v>#DIV/0!</v>
      </c>
      <c r="T45" s="60" t="e">
        <f t="shared" si="26"/>
        <v>#DIV/0!</v>
      </c>
      <c r="U45" s="60" t="e">
        <f t="shared" si="26"/>
        <v>#DIV/0!</v>
      </c>
      <c r="V45" s="60" t="e">
        <f t="shared" si="26"/>
        <v>#DIV/0!</v>
      </c>
      <c r="W45" s="60" t="e">
        <f t="shared" si="26"/>
        <v>#DIV/0!</v>
      </c>
      <c r="X45" s="60" t="e">
        <f t="shared" si="26"/>
        <v>#DIV/0!</v>
      </c>
      <c r="Y45" s="60" t="e">
        <f t="shared" si="26"/>
        <v>#DIV/0!</v>
      </c>
      <c r="Z45" s="60" t="e">
        <f t="shared" si="26"/>
        <v>#DIV/0!</v>
      </c>
      <c r="AA45" s="60" t="e">
        <f t="shared" si="26"/>
        <v>#DIV/0!</v>
      </c>
      <c r="AB45" s="60" t="e">
        <f t="shared" si="26"/>
        <v>#DIV/0!</v>
      </c>
      <c r="AC45" s="60" t="e">
        <f t="shared" si="26"/>
        <v>#DIV/0!</v>
      </c>
      <c r="AD45" s="60" t="e">
        <f t="shared" si="26"/>
        <v>#DIV/0!</v>
      </c>
      <c r="AE45" s="60" t="e">
        <f t="shared" si="26"/>
        <v>#DIV/0!</v>
      </c>
      <c r="AF45" s="61" t="e">
        <f t="shared" si="26"/>
        <v>#DIV/0!</v>
      </c>
      <c r="AG45" s="61" t="e">
        <f t="shared" si="26"/>
        <v>#DIV/0!</v>
      </c>
      <c r="AH45" s="61" t="e">
        <f t="shared" si="26"/>
        <v>#DIV/0!</v>
      </c>
      <c r="AI45" s="61" t="e">
        <f t="shared" si="26"/>
        <v>#DIV/0!</v>
      </c>
      <c r="AJ45" s="61" t="e">
        <f t="shared" si="26"/>
        <v>#DIV/0!</v>
      </c>
      <c r="AK45" s="61" t="e">
        <f t="shared" si="26"/>
        <v>#DIV/0!</v>
      </c>
      <c r="AL45" s="61" t="e">
        <f t="shared" si="26"/>
        <v>#DIV/0!</v>
      </c>
      <c r="AM45" s="61" t="e">
        <f t="shared" si="26"/>
        <v>#DIV/0!</v>
      </c>
      <c r="AN45" s="61" t="e">
        <f t="shared" si="26"/>
        <v>#DIV/0!</v>
      </c>
      <c r="AO45" s="61" t="e">
        <f t="shared" si="26"/>
        <v>#DIV/0!</v>
      </c>
      <c r="AP45" s="61" t="e">
        <f t="shared" si="26"/>
        <v>#DIV/0!</v>
      </c>
    </row>
    <row r="46" spans="1:48" ht="16.5" customHeight="1" thickBot="1" x14ac:dyDescent="0.35">
      <c r="A46" s="122" t="s">
        <v>3</v>
      </c>
      <c r="B46" s="123" t="s">
        <v>64</v>
      </c>
      <c r="C46" s="124">
        <f>IF(SUM(C43:C43)&gt;C17,1,IF(SUM(C43:D43)&gt;C17,2,IF(SUM(C43:E43)&gt;C17,3,IF(SUM(C43:F43)&gt;C17,4,IF(SUM(C43:G43)&gt;C17,5,IF(SUM(C43:H43)&gt;C17,6,IF(SUM(C43:I43)&gt;C17,7,IF(SUM(C43:J43)&gt;C17,8,IF(SUM(C43:K43)&gt;C17,9,IF(SUM(C43:L43)&gt;C17,10,IF(SUM(C43:M43)&gt;C17,11,IF(SUM(C43:N43)&gt;C17,12,IF(SUM(C43:O43)&gt;C17,13,IF(SUM(C43:P43)&gt;C17,14,IF(SUM(C43:Q43)&gt;C17,15,IF(SUM(C43:R43)&gt;C17,16,IF(SUM(C43:S43)&gt;C17,17,IF(SUM(C43:T43)&gt;C17,18,IF(SUM(C43:U43)&gt;C17,19,IF(SUM(C43:V43)&gt;C17,20,IF(SUM(C43:W43)&gt;C17,21,IF(SUM(C43:X43)&gt;C17,22,IF(SUM(C43:Y43)&gt;C17,23,IF(SUM(C43:Z43)&gt;C17,24,IF(SUM(C43:AA43)&gt;C17,25,IF(SUM(C43:AB43)&gt;C17,26,IF(SUM(C43:AC43)&gt;C17,27,IF(SUM(C43:AD43)&gt;C17,28,IF(SUM(C43:AE43)&gt;C17,29,IF(SUM(C43:AF43)&gt;C17,30,IF(SUM(C43:AG43)&gt;C17,31,IF(SUM(C43:AH43)&gt;C17,32,IF(SUM(C43:AI43)&gt;C17,33,IF(SUM(C43:AJ43)&gt;C17,34,IF(SUM(C43:AK43)&gt;C17,35,IF(SUM(C43:AL43)&gt;C17,36,IF(SUM(C43:AM43)&gt;C17,37,IF(SUM(C43:AN43)&gt;C17,38,IF(SUM(C43:AO43)&gt;C17,39,IF(SUM(C43:AP43)&gt;C17,40,0))))))))))))))))))))))))))))))))))))))))</f>
        <v>0</v>
      </c>
      <c r="D46" s="29"/>
      <c r="E46" s="43"/>
      <c r="F46" s="42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1:48" ht="11.25" customHeight="1" x14ac:dyDescent="0.3">
      <c r="A47" s="28"/>
      <c r="B47" s="67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:48" x14ac:dyDescent="0.3">
      <c r="A48" s="44" t="s">
        <v>22</v>
      </c>
      <c r="B48" s="68"/>
      <c r="C48" s="45"/>
      <c r="E48" s="29"/>
      <c r="F48" s="29"/>
      <c r="G48" s="29"/>
      <c r="H48" s="29"/>
      <c r="K48" s="26" t="s">
        <v>105</v>
      </c>
      <c r="M48" s="26" t="s">
        <v>106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</row>
    <row r="49" spans="1:48" ht="15.6" x14ac:dyDescent="0.3">
      <c r="A49" s="134" t="s">
        <v>148</v>
      </c>
      <c r="B49" s="68"/>
      <c r="C49" s="45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</row>
    <row r="50" spans="1:48" x14ac:dyDescent="0.3">
      <c r="A50" s="128"/>
      <c r="B50" s="68"/>
      <c r="C50" s="45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</row>
    <row r="51" spans="1:48" ht="15" customHeight="1" x14ac:dyDescent="0.3">
      <c r="A51" s="178" t="s">
        <v>140</v>
      </c>
      <c r="B51" s="178"/>
      <c r="C51" s="178"/>
      <c r="D51" s="178"/>
      <c r="E51" s="178"/>
      <c r="F51" s="178"/>
      <c r="G51" s="178"/>
      <c r="H51" s="178"/>
      <c r="I51" s="46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:48" ht="29.25" customHeight="1" x14ac:dyDescent="0.3">
      <c r="A52" s="178" t="s">
        <v>141</v>
      </c>
      <c r="B52" s="178"/>
      <c r="C52" s="178"/>
      <c r="D52" s="178"/>
      <c r="E52" s="178"/>
      <c r="F52" s="178"/>
      <c r="G52" s="178"/>
      <c r="H52" s="178"/>
      <c r="I52" s="46"/>
      <c r="K52" s="130"/>
      <c r="L52" s="130"/>
      <c r="M52" s="130"/>
      <c r="N52" s="130"/>
    </row>
    <row r="53" spans="1:48" ht="15" customHeight="1" x14ac:dyDescent="0.3">
      <c r="A53" s="178" t="s">
        <v>142</v>
      </c>
      <c r="B53" s="178"/>
      <c r="C53" s="178"/>
      <c r="D53" s="178"/>
      <c r="E53" s="178"/>
      <c r="F53" s="178"/>
      <c r="G53" s="178"/>
      <c r="H53" s="178"/>
      <c r="I53" s="46"/>
      <c r="J53" s="67" t="s">
        <v>101</v>
      </c>
      <c r="K53" s="131"/>
      <c r="L53" s="132"/>
      <c r="M53" s="132"/>
      <c r="N53" s="133"/>
      <c r="AB53" s="67" t="s">
        <v>101</v>
      </c>
      <c r="AC53" s="131"/>
      <c r="AD53" s="132"/>
      <c r="AE53" s="132"/>
      <c r="AF53" s="133"/>
      <c r="AR53" s="67" t="s">
        <v>101</v>
      </c>
      <c r="AS53" s="131"/>
      <c r="AT53" s="132"/>
      <c r="AU53" s="132"/>
      <c r="AV53" s="133"/>
    </row>
    <row r="54" spans="1:48" ht="15" customHeight="1" x14ac:dyDescent="0.3">
      <c r="A54" s="178" t="s">
        <v>146</v>
      </c>
      <c r="B54" s="178"/>
      <c r="C54" s="178"/>
      <c r="D54" s="178"/>
      <c r="E54" s="178"/>
      <c r="F54" s="178"/>
      <c r="G54" s="178"/>
      <c r="H54" s="178"/>
      <c r="I54" s="46"/>
      <c r="K54" s="118"/>
      <c r="L54" s="117"/>
      <c r="M54" s="117"/>
      <c r="N54" s="119"/>
      <c r="AC54" s="118"/>
      <c r="AD54" s="117"/>
      <c r="AE54" s="117"/>
      <c r="AF54" s="119"/>
      <c r="AS54" s="118"/>
      <c r="AT54" s="117"/>
      <c r="AU54" s="117"/>
      <c r="AV54" s="119"/>
    </row>
    <row r="55" spans="1:48" ht="15" customHeight="1" x14ac:dyDescent="0.3">
      <c r="A55" s="178" t="s">
        <v>147</v>
      </c>
      <c r="B55" s="178"/>
      <c r="C55" s="178"/>
      <c r="D55" s="178"/>
      <c r="E55" s="178"/>
      <c r="F55" s="178"/>
      <c r="G55" s="178"/>
      <c r="H55" s="178"/>
      <c r="I55" s="46"/>
      <c r="K55" s="118"/>
      <c r="L55" s="117"/>
      <c r="M55" s="117"/>
      <c r="N55" s="119"/>
      <c r="AC55" s="118"/>
      <c r="AD55" s="117"/>
      <c r="AE55" s="117"/>
      <c r="AF55" s="119"/>
      <c r="AS55" s="118"/>
      <c r="AT55" s="117"/>
      <c r="AU55" s="117"/>
      <c r="AV55" s="119"/>
    </row>
    <row r="56" spans="1:48" ht="47.25" customHeight="1" x14ac:dyDescent="0.3">
      <c r="A56" s="178" t="s">
        <v>149</v>
      </c>
      <c r="B56" s="178"/>
      <c r="C56" s="178"/>
      <c r="D56" s="178"/>
      <c r="E56" s="178"/>
      <c r="F56" s="178"/>
      <c r="G56" s="178"/>
      <c r="H56" s="178"/>
      <c r="I56" s="129"/>
      <c r="K56" s="118"/>
      <c r="L56" s="117"/>
      <c r="M56" s="117"/>
      <c r="N56" s="119"/>
      <c r="AC56" s="118"/>
      <c r="AD56" s="117"/>
      <c r="AE56" s="117"/>
      <c r="AF56" s="119"/>
      <c r="AS56" s="118"/>
      <c r="AT56" s="117"/>
      <c r="AU56" s="117"/>
      <c r="AV56" s="119"/>
    </row>
    <row r="57" spans="1:48" ht="15" customHeight="1" x14ac:dyDescent="0.3">
      <c r="A57" s="178" t="s">
        <v>143</v>
      </c>
      <c r="B57" s="178"/>
      <c r="C57" s="178"/>
      <c r="D57" s="178"/>
      <c r="E57" s="178"/>
      <c r="F57" s="178"/>
      <c r="G57" s="178"/>
      <c r="H57" s="178"/>
      <c r="I57" s="129"/>
      <c r="K57" s="118"/>
      <c r="L57" s="117"/>
      <c r="M57" s="117"/>
      <c r="N57" s="119"/>
      <c r="AC57" s="118"/>
      <c r="AD57" s="117"/>
      <c r="AE57" s="117"/>
      <c r="AF57" s="119"/>
      <c r="AS57" s="118"/>
      <c r="AT57" s="117"/>
      <c r="AU57" s="117"/>
      <c r="AV57" s="119"/>
    </row>
    <row r="58" spans="1:48" ht="15" customHeight="1" x14ac:dyDescent="0.3">
      <c r="A58" s="178" t="s">
        <v>144</v>
      </c>
      <c r="B58" s="178"/>
      <c r="C58" s="178"/>
      <c r="D58" s="178"/>
      <c r="E58" s="178"/>
      <c r="F58" s="178"/>
      <c r="G58" s="178"/>
      <c r="H58" s="178"/>
      <c r="I58" s="178"/>
      <c r="J58" s="179"/>
      <c r="K58" s="118"/>
      <c r="L58" s="117"/>
      <c r="M58" s="117"/>
      <c r="N58" s="119"/>
      <c r="AC58" s="118"/>
      <c r="AD58" s="117"/>
      <c r="AE58" s="117"/>
      <c r="AF58" s="119"/>
      <c r="AS58" s="118"/>
      <c r="AT58" s="117"/>
      <c r="AU58" s="117"/>
      <c r="AV58" s="119"/>
    </row>
    <row r="59" spans="1:48" ht="15.75" customHeight="1" x14ac:dyDescent="0.3">
      <c r="A59" s="178" t="s">
        <v>145</v>
      </c>
      <c r="B59" s="178"/>
      <c r="C59" s="178"/>
      <c r="D59" s="178"/>
      <c r="E59" s="178"/>
      <c r="F59" s="178"/>
      <c r="G59" s="178"/>
      <c r="H59" s="178"/>
      <c r="I59" s="178"/>
      <c r="J59" s="179"/>
      <c r="K59" s="185" t="s">
        <v>53</v>
      </c>
      <c r="L59" s="186"/>
      <c r="M59" s="186"/>
      <c r="N59" s="187"/>
      <c r="AC59" s="185" t="s">
        <v>53</v>
      </c>
      <c r="AD59" s="186"/>
      <c r="AE59" s="186"/>
      <c r="AF59" s="187"/>
      <c r="AS59" s="185" t="s">
        <v>53</v>
      </c>
      <c r="AT59" s="186"/>
      <c r="AU59" s="186"/>
      <c r="AV59" s="187"/>
    </row>
    <row r="60" spans="1:48" ht="15.75" customHeight="1" x14ac:dyDescent="0.3">
      <c r="A60" s="178" t="s">
        <v>174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30"/>
      <c r="L60" s="130"/>
      <c r="M60" s="130"/>
      <c r="N60" s="130"/>
      <c r="AC60" s="143"/>
      <c r="AD60" s="143"/>
      <c r="AE60" s="143"/>
      <c r="AF60" s="143"/>
      <c r="AS60" s="143"/>
      <c r="AT60" s="143"/>
      <c r="AU60" s="143"/>
      <c r="AV60" s="143"/>
    </row>
    <row r="61" spans="1:48" ht="15" customHeight="1" x14ac:dyDescent="0.3">
      <c r="A61" s="178" t="s">
        <v>173</v>
      </c>
      <c r="B61" s="178"/>
      <c r="C61" s="178"/>
      <c r="D61" s="178"/>
      <c r="E61" s="178"/>
      <c r="F61" s="178"/>
      <c r="G61" s="178"/>
      <c r="H61" s="178"/>
      <c r="I61" s="46"/>
      <c r="K61" s="130"/>
      <c r="L61" s="130"/>
      <c r="M61" s="130"/>
      <c r="N61" s="130"/>
    </row>
    <row r="62" spans="1:48" ht="15" customHeight="1" x14ac:dyDescent="0.3">
      <c r="A62" s="178" t="s">
        <v>167</v>
      </c>
      <c r="B62" s="178"/>
      <c r="C62" s="178"/>
      <c r="D62" s="178"/>
      <c r="E62" s="178"/>
      <c r="F62" s="178"/>
      <c r="G62" s="178"/>
      <c r="H62" s="178"/>
      <c r="I62" s="178"/>
      <c r="J62" s="178"/>
    </row>
    <row r="63" spans="1:48" ht="15" customHeight="1" x14ac:dyDescent="0.3">
      <c r="L63" s="63"/>
      <c r="M63" s="63"/>
      <c r="N63" s="63"/>
    </row>
    <row r="64" spans="1:48" ht="49.5" customHeight="1" x14ac:dyDescent="0.3"/>
    <row r="65" spans="1:6" ht="16.5" customHeight="1" x14ac:dyDescent="0.3"/>
    <row r="66" spans="1:6" ht="41.25" customHeight="1" x14ac:dyDescent="0.3"/>
    <row r="67" spans="1:6" x14ac:dyDescent="0.3">
      <c r="A67" s="47"/>
      <c r="B67" s="69"/>
      <c r="F67" s="46"/>
    </row>
    <row r="68" spans="1:6" x14ac:dyDescent="0.3">
      <c r="A68" s="191"/>
      <c r="B68" s="191"/>
      <c r="C68" s="191"/>
      <c r="D68" s="191"/>
      <c r="E68" s="191"/>
      <c r="F68" s="46"/>
    </row>
    <row r="69" spans="1:6" x14ac:dyDescent="0.3">
      <c r="A69" s="47"/>
      <c r="B69" s="69"/>
    </row>
    <row r="70" spans="1:6" x14ac:dyDescent="0.3">
      <c r="A70" s="47"/>
      <c r="B70" s="69"/>
    </row>
    <row r="71" spans="1:6" x14ac:dyDescent="0.3">
      <c r="A71" s="47"/>
      <c r="B71" s="69"/>
    </row>
    <row r="72" spans="1:6" x14ac:dyDescent="0.3">
      <c r="A72" s="47"/>
      <c r="B72" s="69"/>
    </row>
  </sheetData>
  <sheetProtection password="B44D" sheet="1" selectLockedCells="1"/>
  <mergeCells count="41">
    <mergeCell ref="D1:G1"/>
    <mergeCell ref="N4:N5"/>
    <mergeCell ref="N8:N9"/>
    <mergeCell ref="H4:L5"/>
    <mergeCell ref="D2:G2"/>
    <mergeCell ref="D3:G3"/>
    <mergeCell ref="D4:G4"/>
    <mergeCell ref="D5:G5"/>
    <mergeCell ref="D6:G6"/>
    <mergeCell ref="D8:G8"/>
    <mergeCell ref="D9:G9"/>
    <mergeCell ref="A68:E68"/>
    <mergeCell ref="D13:G13"/>
    <mergeCell ref="D10:G10"/>
    <mergeCell ref="D11:G11"/>
    <mergeCell ref="D12:G12"/>
    <mergeCell ref="D14:G14"/>
    <mergeCell ref="A61:H61"/>
    <mergeCell ref="A51:H51"/>
    <mergeCell ref="A57:H57"/>
    <mergeCell ref="A52:H52"/>
    <mergeCell ref="A53:H53"/>
    <mergeCell ref="A54:H54"/>
    <mergeCell ref="A55:H55"/>
    <mergeCell ref="D16:G16"/>
    <mergeCell ref="D17:G17"/>
    <mergeCell ref="A56:H56"/>
    <mergeCell ref="A62:J62"/>
    <mergeCell ref="A58:J58"/>
    <mergeCell ref="A59:J59"/>
    <mergeCell ref="AG4:AK5"/>
    <mergeCell ref="AU4:AU5"/>
    <mergeCell ref="AU8:AU9"/>
    <mergeCell ref="AS59:AV59"/>
    <mergeCell ref="Q4:U5"/>
    <mergeCell ref="AE4:AE5"/>
    <mergeCell ref="AE8:AE9"/>
    <mergeCell ref="K59:N59"/>
    <mergeCell ref="AC59:AF59"/>
    <mergeCell ref="D19:G19"/>
    <mergeCell ref="A60:J60"/>
  </mergeCells>
  <dataValidations count="4">
    <dataValidation allowBlank="1" sqref="C9:C14 C5:C7 C2:C3 C17:C18"/>
    <dataValidation type="decimal" allowBlank="1" showInputMessage="1" showErrorMessage="1" error="Zadajte prosím desatinné číslo od 1 do 70." prompt="Zadajte desatinné číslo od 1 do 70" sqref="C4">
      <formula1>1</formula1>
      <formula2>70</formula2>
    </dataValidation>
    <dataValidation type="decimal" allowBlank="1" showInputMessage="1" showErrorMessage="1" errorTitle="Neplatná hodnota" error="Zadajte prosím desatinné číslo v rozsahu od 0 do 1." prompt="Zadajte desatinné číslo v rozsahu od 0 do 1." sqref="C8">
      <formula1>0</formula1>
      <formula2>1</formula2>
    </dataValidation>
    <dataValidation type="decimal" allowBlank="1" showInputMessage="1" showErrorMessage="1" errorTitle="Neplatná hodnota" error="Zadajte prosím desatinné číslo v rozsahu od 1 do 999." prompt="Zadajte desatinné číslo v rozsahu od 1 do 999." sqref="C11">
      <formula1>1</formula1>
      <formula2>999</formula2>
    </dataValidation>
  </dataValidations>
  <printOptions horizontalCentered="1"/>
  <pageMargins left="0.31496062992125984" right="0.31496062992125984" top="0.74803149606299213" bottom="0.15748031496062992" header="0" footer="0"/>
  <pageSetup paperSize="8" scale="80" orientation="landscape" r:id="rId1"/>
  <headerFooter>
    <oddHeader>&amp;R&amp;G</oddHeader>
    <oddFooter>&amp;L&amp;K00-036
ŠFRB_ŽIADOSŤ O POSKYTNUTIE PODPORY_NB-PO_01_2023</oddFooter>
  </headerFooter>
  <colBreaks count="1" manualBreakCount="1">
    <brk id="32" max="58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8"/>
  <sheetViews>
    <sheetView workbookViewId="0">
      <selection activeCell="A2" sqref="A2"/>
    </sheetView>
  </sheetViews>
  <sheetFormatPr defaultRowHeight="14.4" x14ac:dyDescent="0.3"/>
  <cols>
    <col min="1" max="1" width="16.5546875" customWidth="1"/>
    <col min="3" max="3" width="10.5546875" bestFit="1" customWidth="1"/>
    <col min="4" max="4" width="19" bestFit="1" customWidth="1"/>
    <col min="5" max="5" width="10.5546875" customWidth="1"/>
    <col min="6" max="6" width="12.109375" bestFit="1" customWidth="1"/>
    <col min="7" max="7" width="13.44140625" customWidth="1"/>
  </cols>
  <sheetData>
    <row r="1" spans="1:7" s="70" customFormat="1" ht="30.75" customHeight="1" x14ac:dyDescent="0.3">
      <c r="A1" s="138" t="s">
        <v>4</v>
      </c>
      <c r="B1" s="138" t="s">
        <v>5</v>
      </c>
      <c r="C1" s="138" t="s">
        <v>6</v>
      </c>
      <c r="D1" s="138" t="s">
        <v>7</v>
      </c>
      <c r="E1" s="138" t="s">
        <v>8</v>
      </c>
      <c r="F1" s="138" t="s">
        <v>9</v>
      </c>
      <c r="G1" s="138" t="s">
        <v>10</v>
      </c>
    </row>
    <row r="2" spans="1:7" x14ac:dyDescent="0.3">
      <c r="A2" s="147">
        <v>0</v>
      </c>
      <c r="B2" s="16">
        <f>PMT(A7/12,A9,A2,,0)</f>
        <v>0</v>
      </c>
      <c r="C2" s="1">
        <v>1</v>
      </c>
      <c r="D2" s="144">
        <f t="shared" ref="D2:D65" si="0">IF(AND(C2&gt;$A$11,C2&lt;=$A$9+$A$11),$B$2,-E2)</f>
        <v>0</v>
      </c>
      <c r="E2" s="126">
        <f>A2*$A$7/12</f>
        <v>0</v>
      </c>
      <c r="F2" s="127">
        <f>MIN(0,D2+E2)</f>
        <v>0</v>
      </c>
      <c r="G2" s="127">
        <f>A2+D2+E2</f>
        <v>0</v>
      </c>
    </row>
    <row r="3" spans="1:7" x14ac:dyDescent="0.3">
      <c r="C3" s="1">
        <f>SUM(C2,1)</f>
        <v>2</v>
      </c>
      <c r="D3" s="144">
        <f t="shared" si="0"/>
        <v>0</v>
      </c>
      <c r="E3" s="126">
        <f>G2*$A$7/12</f>
        <v>0</v>
      </c>
      <c r="F3" s="127">
        <f t="shared" ref="F3:F66" si="1">MIN(0,D3+E3)</f>
        <v>0</v>
      </c>
      <c r="G3" s="127">
        <f>G2+D3+E3</f>
        <v>0</v>
      </c>
    </row>
    <row r="4" spans="1:7" x14ac:dyDescent="0.3">
      <c r="A4" t="s">
        <v>11</v>
      </c>
      <c r="C4" s="1">
        <f>SUM(C3,1)</f>
        <v>3</v>
      </c>
      <c r="D4" s="144">
        <f t="shared" si="0"/>
        <v>0</v>
      </c>
      <c r="E4" s="126">
        <f t="shared" ref="E4:E67" si="2">G3*$A$7/12</f>
        <v>0</v>
      </c>
      <c r="F4" s="127">
        <f t="shared" si="1"/>
        <v>0</v>
      </c>
      <c r="G4" s="127">
        <f t="shared" ref="G4:G67" si="3">G3+D4+E4</f>
        <v>0</v>
      </c>
    </row>
    <row r="5" spans="1:7" x14ac:dyDescent="0.3">
      <c r="A5" s="148">
        <v>40</v>
      </c>
      <c r="C5" s="1">
        <f>SUM(C4,1)</f>
        <v>4</v>
      </c>
      <c r="D5" s="144">
        <f t="shared" si="0"/>
        <v>0</v>
      </c>
      <c r="E5" s="126">
        <f t="shared" si="2"/>
        <v>0</v>
      </c>
      <c r="F5" s="127">
        <f t="shared" si="1"/>
        <v>0</v>
      </c>
      <c r="G5" s="127">
        <f t="shared" si="3"/>
        <v>0</v>
      </c>
    </row>
    <row r="6" spans="1:7" x14ac:dyDescent="0.3">
      <c r="A6" s="146" t="s">
        <v>12</v>
      </c>
      <c r="C6" s="1">
        <f t="shared" ref="C6:C69" si="4">SUM(C5,1)</f>
        <v>5</v>
      </c>
      <c r="D6" s="144">
        <f t="shared" si="0"/>
        <v>0</v>
      </c>
      <c r="E6" s="126">
        <f t="shared" si="2"/>
        <v>0</v>
      </c>
      <c r="F6" s="127">
        <f t="shared" si="1"/>
        <v>0</v>
      </c>
      <c r="G6" s="127">
        <f t="shared" si="3"/>
        <v>0</v>
      </c>
    </row>
    <row r="7" spans="1:7" x14ac:dyDescent="0.3">
      <c r="A7" s="160">
        <v>0.01</v>
      </c>
      <c r="C7" s="1">
        <f t="shared" si="4"/>
        <v>6</v>
      </c>
      <c r="D7" s="144">
        <f t="shared" si="0"/>
        <v>0</v>
      </c>
      <c r="E7" s="126">
        <f t="shared" si="2"/>
        <v>0</v>
      </c>
      <c r="F7" s="127">
        <f t="shared" si="1"/>
        <v>0</v>
      </c>
      <c r="G7" s="127">
        <f t="shared" si="3"/>
        <v>0</v>
      </c>
    </row>
    <row r="8" spans="1:7" x14ac:dyDescent="0.3">
      <c r="A8" s="146" t="s">
        <v>13</v>
      </c>
      <c r="C8" s="1">
        <f t="shared" si="4"/>
        <v>7</v>
      </c>
      <c r="D8" s="144">
        <f t="shared" si="0"/>
        <v>0</v>
      </c>
      <c r="E8" s="126">
        <f t="shared" si="2"/>
        <v>0</v>
      </c>
      <c r="F8" s="127">
        <f t="shared" si="1"/>
        <v>0</v>
      </c>
      <c r="G8" s="127">
        <f t="shared" si="3"/>
        <v>0</v>
      </c>
    </row>
    <row r="9" spans="1:7" x14ac:dyDescent="0.3">
      <c r="A9" s="145">
        <f>A5*12-A11</f>
        <v>480</v>
      </c>
      <c r="C9" s="1">
        <f t="shared" si="4"/>
        <v>8</v>
      </c>
      <c r="D9" s="144">
        <f t="shared" si="0"/>
        <v>0</v>
      </c>
      <c r="E9" s="126">
        <f t="shared" si="2"/>
        <v>0</v>
      </c>
      <c r="F9" s="127">
        <f t="shared" si="1"/>
        <v>0</v>
      </c>
      <c r="G9" s="127">
        <f t="shared" si="3"/>
        <v>0</v>
      </c>
    </row>
    <row r="10" spans="1:7" ht="28.8" x14ac:dyDescent="0.3">
      <c r="A10" s="161" t="s">
        <v>169</v>
      </c>
      <c r="C10" s="1">
        <f t="shared" si="4"/>
        <v>9</v>
      </c>
      <c r="D10" s="144">
        <f t="shared" si="0"/>
        <v>0</v>
      </c>
      <c r="E10" s="126">
        <f t="shared" si="2"/>
        <v>0</v>
      </c>
      <c r="F10" s="127">
        <f t="shared" si="1"/>
        <v>0</v>
      </c>
      <c r="G10" s="127">
        <f t="shared" si="3"/>
        <v>0</v>
      </c>
    </row>
    <row r="11" spans="1:7" x14ac:dyDescent="0.3">
      <c r="A11" s="148">
        <v>0</v>
      </c>
      <c r="C11" s="1">
        <f t="shared" si="4"/>
        <v>10</v>
      </c>
      <c r="D11" s="144">
        <f t="shared" si="0"/>
        <v>0</v>
      </c>
      <c r="E11" s="126">
        <f t="shared" si="2"/>
        <v>0</v>
      </c>
      <c r="F11" s="127">
        <f t="shared" si="1"/>
        <v>0</v>
      </c>
      <c r="G11" s="127">
        <f t="shared" si="3"/>
        <v>0</v>
      </c>
    </row>
    <row r="12" spans="1:7" x14ac:dyDescent="0.3">
      <c r="A12" s="203" t="s">
        <v>168</v>
      </c>
      <c r="C12" s="1">
        <f t="shared" si="4"/>
        <v>11</v>
      </c>
      <c r="D12" s="144">
        <f t="shared" si="0"/>
        <v>0</v>
      </c>
      <c r="E12" s="126">
        <f t="shared" si="2"/>
        <v>0</v>
      </c>
      <c r="F12" s="127">
        <f t="shared" si="1"/>
        <v>0</v>
      </c>
      <c r="G12" s="127">
        <f t="shared" si="3"/>
        <v>0</v>
      </c>
    </row>
    <row r="13" spans="1:7" x14ac:dyDescent="0.3">
      <c r="A13" s="203"/>
      <c r="C13" s="1">
        <f t="shared" si="4"/>
        <v>12</v>
      </c>
      <c r="D13" s="144">
        <f t="shared" si="0"/>
        <v>0</v>
      </c>
      <c r="E13" s="126">
        <f t="shared" si="2"/>
        <v>0</v>
      </c>
      <c r="F13" s="127">
        <f t="shared" si="1"/>
        <v>0</v>
      </c>
      <c r="G13" s="127">
        <f t="shared" si="3"/>
        <v>0</v>
      </c>
    </row>
    <row r="14" spans="1:7" x14ac:dyDescent="0.3">
      <c r="A14">
        <f>A5*12</f>
        <v>480</v>
      </c>
      <c r="C14" s="1">
        <f t="shared" si="4"/>
        <v>13</v>
      </c>
      <c r="D14" s="144">
        <f t="shared" si="0"/>
        <v>0</v>
      </c>
      <c r="E14" s="126">
        <f t="shared" si="2"/>
        <v>0</v>
      </c>
      <c r="F14" s="127">
        <f t="shared" si="1"/>
        <v>0</v>
      </c>
      <c r="G14" s="127">
        <f t="shared" si="3"/>
        <v>0</v>
      </c>
    </row>
    <row r="15" spans="1:7" x14ac:dyDescent="0.3">
      <c r="C15" s="1">
        <f t="shared" si="4"/>
        <v>14</v>
      </c>
      <c r="D15" s="144">
        <f t="shared" si="0"/>
        <v>0</v>
      </c>
      <c r="E15" s="126">
        <f t="shared" si="2"/>
        <v>0</v>
      </c>
      <c r="F15" s="127">
        <f t="shared" si="1"/>
        <v>0</v>
      </c>
      <c r="G15" s="127">
        <f t="shared" si="3"/>
        <v>0</v>
      </c>
    </row>
    <row r="16" spans="1:7" x14ac:dyDescent="0.3">
      <c r="C16" s="1">
        <f t="shared" si="4"/>
        <v>15</v>
      </c>
      <c r="D16" s="144">
        <f t="shared" si="0"/>
        <v>0</v>
      </c>
      <c r="E16" s="126">
        <f t="shared" si="2"/>
        <v>0</v>
      </c>
      <c r="F16" s="127">
        <f t="shared" si="1"/>
        <v>0</v>
      </c>
      <c r="G16" s="127">
        <f t="shared" si="3"/>
        <v>0</v>
      </c>
    </row>
    <row r="17" spans="3:7" x14ac:dyDescent="0.3">
      <c r="C17" s="1">
        <f t="shared" si="4"/>
        <v>16</v>
      </c>
      <c r="D17" s="144">
        <f t="shared" si="0"/>
        <v>0</v>
      </c>
      <c r="E17" s="126">
        <f t="shared" si="2"/>
        <v>0</v>
      </c>
      <c r="F17" s="127">
        <f t="shared" si="1"/>
        <v>0</v>
      </c>
      <c r="G17" s="127">
        <f t="shared" si="3"/>
        <v>0</v>
      </c>
    </row>
    <row r="18" spans="3:7" x14ac:dyDescent="0.3">
      <c r="C18" s="1">
        <f t="shared" si="4"/>
        <v>17</v>
      </c>
      <c r="D18" s="144">
        <f t="shared" si="0"/>
        <v>0</v>
      </c>
      <c r="E18" s="126">
        <f t="shared" si="2"/>
        <v>0</v>
      </c>
      <c r="F18" s="127">
        <f t="shared" si="1"/>
        <v>0</v>
      </c>
      <c r="G18" s="127">
        <f t="shared" si="3"/>
        <v>0</v>
      </c>
    </row>
    <row r="19" spans="3:7" x14ac:dyDescent="0.3">
      <c r="C19" s="1">
        <f t="shared" si="4"/>
        <v>18</v>
      </c>
      <c r="D19" s="144">
        <f t="shared" si="0"/>
        <v>0</v>
      </c>
      <c r="E19" s="126">
        <f t="shared" si="2"/>
        <v>0</v>
      </c>
      <c r="F19" s="127">
        <f t="shared" si="1"/>
        <v>0</v>
      </c>
      <c r="G19" s="127">
        <f t="shared" si="3"/>
        <v>0</v>
      </c>
    </row>
    <row r="20" spans="3:7" x14ac:dyDescent="0.3">
      <c r="C20" s="1">
        <f t="shared" si="4"/>
        <v>19</v>
      </c>
      <c r="D20" s="144">
        <f t="shared" si="0"/>
        <v>0</v>
      </c>
      <c r="E20" s="126">
        <f t="shared" si="2"/>
        <v>0</v>
      </c>
      <c r="F20" s="127">
        <f t="shared" si="1"/>
        <v>0</v>
      </c>
      <c r="G20" s="127">
        <f t="shared" si="3"/>
        <v>0</v>
      </c>
    </row>
    <row r="21" spans="3:7" x14ac:dyDescent="0.3">
      <c r="C21" s="1">
        <f t="shared" si="4"/>
        <v>20</v>
      </c>
      <c r="D21" s="144">
        <f t="shared" si="0"/>
        <v>0</v>
      </c>
      <c r="E21" s="126">
        <f t="shared" si="2"/>
        <v>0</v>
      </c>
      <c r="F21" s="127">
        <f t="shared" si="1"/>
        <v>0</v>
      </c>
      <c r="G21" s="127">
        <f t="shared" si="3"/>
        <v>0</v>
      </c>
    </row>
    <row r="22" spans="3:7" x14ac:dyDescent="0.3">
      <c r="C22" s="1">
        <f t="shared" si="4"/>
        <v>21</v>
      </c>
      <c r="D22" s="144">
        <f t="shared" si="0"/>
        <v>0</v>
      </c>
      <c r="E22" s="126">
        <f t="shared" si="2"/>
        <v>0</v>
      </c>
      <c r="F22" s="127">
        <f t="shared" si="1"/>
        <v>0</v>
      </c>
      <c r="G22" s="127">
        <f t="shared" si="3"/>
        <v>0</v>
      </c>
    </row>
    <row r="23" spans="3:7" x14ac:dyDescent="0.3">
      <c r="C23" s="1">
        <f t="shared" si="4"/>
        <v>22</v>
      </c>
      <c r="D23" s="144">
        <f t="shared" si="0"/>
        <v>0</v>
      </c>
      <c r="E23" s="126">
        <f t="shared" si="2"/>
        <v>0</v>
      </c>
      <c r="F23" s="127">
        <f t="shared" si="1"/>
        <v>0</v>
      </c>
      <c r="G23" s="127">
        <f t="shared" si="3"/>
        <v>0</v>
      </c>
    </row>
    <row r="24" spans="3:7" x14ac:dyDescent="0.3">
      <c r="C24" s="1">
        <f t="shared" si="4"/>
        <v>23</v>
      </c>
      <c r="D24" s="144">
        <f t="shared" si="0"/>
        <v>0</v>
      </c>
      <c r="E24" s="126">
        <f t="shared" si="2"/>
        <v>0</v>
      </c>
      <c r="F24" s="127">
        <f t="shared" si="1"/>
        <v>0</v>
      </c>
      <c r="G24" s="127">
        <f t="shared" si="3"/>
        <v>0</v>
      </c>
    </row>
    <row r="25" spans="3:7" x14ac:dyDescent="0.3">
      <c r="C25" s="1">
        <f t="shared" si="4"/>
        <v>24</v>
      </c>
      <c r="D25" s="144">
        <f t="shared" si="0"/>
        <v>0</v>
      </c>
      <c r="E25" s="126">
        <f t="shared" si="2"/>
        <v>0</v>
      </c>
      <c r="F25" s="127">
        <f t="shared" si="1"/>
        <v>0</v>
      </c>
      <c r="G25" s="127">
        <f t="shared" si="3"/>
        <v>0</v>
      </c>
    </row>
    <row r="26" spans="3:7" x14ac:dyDescent="0.3">
      <c r="C26" s="1">
        <f t="shared" si="4"/>
        <v>25</v>
      </c>
      <c r="D26" s="144">
        <f t="shared" si="0"/>
        <v>0</v>
      </c>
      <c r="E26" s="126">
        <f t="shared" si="2"/>
        <v>0</v>
      </c>
      <c r="F26" s="127">
        <f t="shared" si="1"/>
        <v>0</v>
      </c>
      <c r="G26" s="127">
        <f t="shared" si="3"/>
        <v>0</v>
      </c>
    </row>
    <row r="27" spans="3:7" x14ac:dyDescent="0.3">
      <c r="C27" s="1">
        <f t="shared" si="4"/>
        <v>26</v>
      </c>
      <c r="D27" s="144">
        <f t="shared" si="0"/>
        <v>0</v>
      </c>
      <c r="E27" s="126">
        <f t="shared" si="2"/>
        <v>0</v>
      </c>
      <c r="F27" s="127">
        <f t="shared" si="1"/>
        <v>0</v>
      </c>
      <c r="G27" s="127">
        <f t="shared" si="3"/>
        <v>0</v>
      </c>
    </row>
    <row r="28" spans="3:7" x14ac:dyDescent="0.3">
      <c r="C28" s="1">
        <f t="shared" si="4"/>
        <v>27</v>
      </c>
      <c r="D28" s="144">
        <f t="shared" si="0"/>
        <v>0</v>
      </c>
      <c r="E28" s="126">
        <f t="shared" si="2"/>
        <v>0</v>
      </c>
      <c r="F28" s="127">
        <f t="shared" si="1"/>
        <v>0</v>
      </c>
      <c r="G28" s="127">
        <f t="shared" si="3"/>
        <v>0</v>
      </c>
    </row>
    <row r="29" spans="3:7" x14ac:dyDescent="0.3">
      <c r="C29" s="1">
        <f t="shared" si="4"/>
        <v>28</v>
      </c>
      <c r="D29" s="144">
        <f t="shared" si="0"/>
        <v>0</v>
      </c>
      <c r="E29" s="126">
        <f t="shared" si="2"/>
        <v>0</v>
      </c>
      <c r="F29" s="127">
        <f t="shared" si="1"/>
        <v>0</v>
      </c>
      <c r="G29" s="127">
        <f t="shared" si="3"/>
        <v>0</v>
      </c>
    </row>
    <row r="30" spans="3:7" x14ac:dyDescent="0.3">
      <c r="C30" s="1">
        <f t="shared" si="4"/>
        <v>29</v>
      </c>
      <c r="D30" s="144">
        <f t="shared" si="0"/>
        <v>0</v>
      </c>
      <c r="E30" s="126">
        <f t="shared" si="2"/>
        <v>0</v>
      </c>
      <c r="F30" s="127">
        <f t="shared" si="1"/>
        <v>0</v>
      </c>
      <c r="G30" s="127">
        <f t="shared" si="3"/>
        <v>0</v>
      </c>
    </row>
    <row r="31" spans="3:7" x14ac:dyDescent="0.3">
      <c r="C31" s="1">
        <f t="shared" si="4"/>
        <v>30</v>
      </c>
      <c r="D31" s="144">
        <f t="shared" si="0"/>
        <v>0</v>
      </c>
      <c r="E31" s="126">
        <f t="shared" si="2"/>
        <v>0</v>
      </c>
      <c r="F31" s="127">
        <f t="shared" si="1"/>
        <v>0</v>
      </c>
      <c r="G31" s="127">
        <f t="shared" si="3"/>
        <v>0</v>
      </c>
    </row>
    <row r="32" spans="3:7" x14ac:dyDescent="0.3">
      <c r="C32" s="1">
        <f t="shared" si="4"/>
        <v>31</v>
      </c>
      <c r="D32" s="144">
        <f t="shared" si="0"/>
        <v>0</v>
      </c>
      <c r="E32" s="126">
        <f t="shared" si="2"/>
        <v>0</v>
      </c>
      <c r="F32" s="127">
        <f t="shared" si="1"/>
        <v>0</v>
      </c>
      <c r="G32" s="127">
        <f t="shared" si="3"/>
        <v>0</v>
      </c>
    </row>
    <row r="33" spans="3:7" x14ac:dyDescent="0.3">
      <c r="C33" s="1">
        <f t="shared" si="4"/>
        <v>32</v>
      </c>
      <c r="D33" s="144">
        <f t="shared" si="0"/>
        <v>0</v>
      </c>
      <c r="E33" s="126">
        <f t="shared" si="2"/>
        <v>0</v>
      </c>
      <c r="F33" s="127">
        <f t="shared" si="1"/>
        <v>0</v>
      </c>
      <c r="G33" s="127">
        <f t="shared" si="3"/>
        <v>0</v>
      </c>
    </row>
    <row r="34" spans="3:7" x14ac:dyDescent="0.3">
      <c r="C34" s="1">
        <f t="shared" si="4"/>
        <v>33</v>
      </c>
      <c r="D34" s="144">
        <f t="shared" si="0"/>
        <v>0</v>
      </c>
      <c r="E34" s="126">
        <f t="shared" si="2"/>
        <v>0</v>
      </c>
      <c r="F34" s="127">
        <f t="shared" si="1"/>
        <v>0</v>
      </c>
      <c r="G34" s="127">
        <f t="shared" si="3"/>
        <v>0</v>
      </c>
    </row>
    <row r="35" spans="3:7" x14ac:dyDescent="0.3">
      <c r="C35" s="1">
        <f t="shared" si="4"/>
        <v>34</v>
      </c>
      <c r="D35" s="144">
        <f t="shared" si="0"/>
        <v>0</v>
      </c>
      <c r="E35" s="126">
        <f t="shared" si="2"/>
        <v>0</v>
      </c>
      <c r="F35" s="127">
        <f t="shared" si="1"/>
        <v>0</v>
      </c>
      <c r="G35" s="127">
        <f t="shared" si="3"/>
        <v>0</v>
      </c>
    </row>
    <row r="36" spans="3:7" x14ac:dyDescent="0.3">
      <c r="C36" s="1">
        <f t="shared" si="4"/>
        <v>35</v>
      </c>
      <c r="D36" s="144">
        <f t="shared" si="0"/>
        <v>0</v>
      </c>
      <c r="E36" s="126">
        <f t="shared" si="2"/>
        <v>0</v>
      </c>
      <c r="F36" s="127">
        <f t="shared" si="1"/>
        <v>0</v>
      </c>
      <c r="G36" s="127">
        <f t="shared" si="3"/>
        <v>0</v>
      </c>
    </row>
    <row r="37" spans="3:7" x14ac:dyDescent="0.3">
      <c r="C37" s="1">
        <f t="shared" si="4"/>
        <v>36</v>
      </c>
      <c r="D37" s="144">
        <f t="shared" si="0"/>
        <v>0</v>
      </c>
      <c r="E37" s="126">
        <f t="shared" si="2"/>
        <v>0</v>
      </c>
      <c r="F37" s="127">
        <f t="shared" si="1"/>
        <v>0</v>
      </c>
      <c r="G37" s="127">
        <f t="shared" si="3"/>
        <v>0</v>
      </c>
    </row>
    <row r="38" spans="3:7" x14ac:dyDescent="0.3">
      <c r="C38" s="1">
        <f t="shared" si="4"/>
        <v>37</v>
      </c>
      <c r="D38" s="144">
        <f t="shared" si="0"/>
        <v>0</v>
      </c>
      <c r="E38" s="126">
        <f t="shared" si="2"/>
        <v>0</v>
      </c>
      <c r="F38" s="127">
        <f t="shared" si="1"/>
        <v>0</v>
      </c>
      <c r="G38" s="127">
        <f t="shared" si="3"/>
        <v>0</v>
      </c>
    </row>
    <row r="39" spans="3:7" x14ac:dyDescent="0.3">
      <c r="C39" s="1">
        <f t="shared" si="4"/>
        <v>38</v>
      </c>
      <c r="D39" s="144">
        <f t="shared" si="0"/>
        <v>0</v>
      </c>
      <c r="E39" s="126">
        <f t="shared" si="2"/>
        <v>0</v>
      </c>
      <c r="F39" s="127">
        <f t="shared" si="1"/>
        <v>0</v>
      </c>
      <c r="G39" s="127">
        <f t="shared" si="3"/>
        <v>0</v>
      </c>
    </row>
    <row r="40" spans="3:7" x14ac:dyDescent="0.3">
      <c r="C40" s="1">
        <f t="shared" si="4"/>
        <v>39</v>
      </c>
      <c r="D40" s="144">
        <f t="shared" si="0"/>
        <v>0</v>
      </c>
      <c r="E40" s="126">
        <f t="shared" si="2"/>
        <v>0</v>
      </c>
      <c r="F40" s="127">
        <f t="shared" si="1"/>
        <v>0</v>
      </c>
      <c r="G40" s="127">
        <f t="shared" si="3"/>
        <v>0</v>
      </c>
    </row>
    <row r="41" spans="3:7" x14ac:dyDescent="0.3">
      <c r="C41" s="1">
        <f t="shared" si="4"/>
        <v>40</v>
      </c>
      <c r="D41" s="144">
        <f t="shared" si="0"/>
        <v>0</v>
      </c>
      <c r="E41" s="126">
        <f t="shared" si="2"/>
        <v>0</v>
      </c>
      <c r="F41" s="127">
        <f t="shared" si="1"/>
        <v>0</v>
      </c>
      <c r="G41" s="127">
        <f t="shared" si="3"/>
        <v>0</v>
      </c>
    </row>
    <row r="42" spans="3:7" x14ac:dyDescent="0.3">
      <c r="C42" s="1">
        <f t="shared" si="4"/>
        <v>41</v>
      </c>
      <c r="D42" s="144">
        <f t="shared" si="0"/>
        <v>0</v>
      </c>
      <c r="E42" s="126">
        <f t="shared" si="2"/>
        <v>0</v>
      </c>
      <c r="F42" s="127">
        <f t="shared" si="1"/>
        <v>0</v>
      </c>
      <c r="G42" s="127">
        <f t="shared" si="3"/>
        <v>0</v>
      </c>
    </row>
    <row r="43" spans="3:7" x14ac:dyDescent="0.3">
      <c r="C43" s="1">
        <f t="shared" si="4"/>
        <v>42</v>
      </c>
      <c r="D43" s="144">
        <f t="shared" si="0"/>
        <v>0</v>
      </c>
      <c r="E43" s="126">
        <f t="shared" si="2"/>
        <v>0</v>
      </c>
      <c r="F43" s="127">
        <f t="shared" si="1"/>
        <v>0</v>
      </c>
      <c r="G43" s="127">
        <f t="shared" si="3"/>
        <v>0</v>
      </c>
    </row>
    <row r="44" spans="3:7" x14ac:dyDescent="0.3">
      <c r="C44" s="1">
        <f t="shared" si="4"/>
        <v>43</v>
      </c>
      <c r="D44" s="144">
        <f t="shared" si="0"/>
        <v>0</v>
      </c>
      <c r="E44" s="126">
        <f t="shared" si="2"/>
        <v>0</v>
      </c>
      <c r="F44" s="127">
        <f t="shared" si="1"/>
        <v>0</v>
      </c>
      <c r="G44" s="127">
        <f t="shared" si="3"/>
        <v>0</v>
      </c>
    </row>
    <row r="45" spans="3:7" x14ac:dyDescent="0.3">
      <c r="C45" s="1">
        <f t="shared" si="4"/>
        <v>44</v>
      </c>
      <c r="D45" s="144">
        <f t="shared" si="0"/>
        <v>0</v>
      </c>
      <c r="E45" s="126">
        <f t="shared" si="2"/>
        <v>0</v>
      </c>
      <c r="F45" s="127">
        <f t="shared" si="1"/>
        <v>0</v>
      </c>
      <c r="G45" s="127">
        <f t="shared" si="3"/>
        <v>0</v>
      </c>
    </row>
    <row r="46" spans="3:7" x14ac:dyDescent="0.3">
      <c r="C46" s="1">
        <f t="shared" si="4"/>
        <v>45</v>
      </c>
      <c r="D46" s="144">
        <f t="shared" si="0"/>
        <v>0</v>
      </c>
      <c r="E46" s="126">
        <f t="shared" si="2"/>
        <v>0</v>
      </c>
      <c r="F46" s="127">
        <f t="shared" si="1"/>
        <v>0</v>
      </c>
      <c r="G46" s="127">
        <f t="shared" si="3"/>
        <v>0</v>
      </c>
    </row>
    <row r="47" spans="3:7" x14ac:dyDescent="0.3">
      <c r="C47" s="1">
        <f t="shared" si="4"/>
        <v>46</v>
      </c>
      <c r="D47" s="144">
        <f t="shared" si="0"/>
        <v>0</v>
      </c>
      <c r="E47" s="126">
        <f t="shared" si="2"/>
        <v>0</v>
      </c>
      <c r="F47" s="127">
        <f t="shared" si="1"/>
        <v>0</v>
      </c>
      <c r="G47" s="127">
        <f t="shared" si="3"/>
        <v>0</v>
      </c>
    </row>
    <row r="48" spans="3:7" x14ac:dyDescent="0.3">
      <c r="C48" s="1">
        <f t="shared" si="4"/>
        <v>47</v>
      </c>
      <c r="D48" s="144">
        <f t="shared" si="0"/>
        <v>0</v>
      </c>
      <c r="E48" s="126">
        <f t="shared" si="2"/>
        <v>0</v>
      </c>
      <c r="F48" s="127">
        <f t="shared" si="1"/>
        <v>0</v>
      </c>
      <c r="G48" s="127">
        <f t="shared" si="3"/>
        <v>0</v>
      </c>
    </row>
    <row r="49" spans="3:7" x14ac:dyDescent="0.3">
      <c r="C49" s="1">
        <f t="shared" si="4"/>
        <v>48</v>
      </c>
      <c r="D49" s="144">
        <f t="shared" si="0"/>
        <v>0</v>
      </c>
      <c r="E49" s="126">
        <f t="shared" si="2"/>
        <v>0</v>
      </c>
      <c r="F49" s="127">
        <f t="shared" si="1"/>
        <v>0</v>
      </c>
      <c r="G49" s="127">
        <f t="shared" si="3"/>
        <v>0</v>
      </c>
    </row>
    <row r="50" spans="3:7" x14ac:dyDescent="0.3">
      <c r="C50" s="1">
        <f t="shared" si="4"/>
        <v>49</v>
      </c>
      <c r="D50" s="144">
        <f t="shared" si="0"/>
        <v>0</v>
      </c>
      <c r="E50" s="126">
        <f t="shared" si="2"/>
        <v>0</v>
      </c>
      <c r="F50" s="127">
        <f t="shared" si="1"/>
        <v>0</v>
      </c>
      <c r="G50" s="127">
        <f t="shared" si="3"/>
        <v>0</v>
      </c>
    </row>
    <row r="51" spans="3:7" x14ac:dyDescent="0.3">
      <c r="C51" s="1">
        <f t="shared" si="4"/>
        <v>50</v>
      </c>
      <c r="D51" s="144">
        <f t="shared" si="0"/>
        <v>0</v>
      </c>
      <c r="E51" s="126">
        <f t="shared" si="2"/>
        <v>0</v>
      </c>
      <c r="F51" s="127">
        <f t="shared" si="1"/>
        <v>0</v>
      </c>
      <c r="G51" s="127">
        <f t="shared" si="3"/>
        <v>0</v>
      </c>
    </row>
    <row r="52" spans="3:7" x14ac:dyDescent="0.3">
      <c r="C52" s="1">
        <f t="shared" si="4"/>
        <v>51</v>
      </c>
      <c r="D52" s="144">
        <f t="shared" si="0"/>
        <v>0</v>
      </c>
      <c r="E52" s="126">
        <f t="shared" si="2"/>
        <v>0</v>
      </c>
      <c r="F52" s="127">
        <f t="shared" si="1"/>
        <v>0</v>
      </c>
      <c r="G52" s="127">
        <f t="shared" si="3"/>
        <v>0</v>
      </c>
    </row>
    <row r="53" spans="3:7" x14ac:dyDescent="0.3">
      <c r="C53" s="1">
        <f t="shared" si="4"/>
        <v>52</v>
      </c>
      <c r="D53" s="144">
        <f t="shared" si="0"/>
        <v>0</v>
      </c>
      <c r="E53" s="126">
        <f t="shared" si="2"/>
        <v>0</v>
      </c>
      <c r="F53" s="127">
        <f t="shared" si="1"/>
        <v>0</v>
      </c>
      <c r="G53" s="127">
        <f t="shared" si="3"/>
        <v>0</v>
      </c>
    </row>
    <row r="54" spans="3:7" x14ac:dyDescent="0.3">
      <c r="C54" s="1">
        <f t="shared" si="4"/>
        <v>53</v>
      </c>
      <c r="D54" s="144">
        <f t="shared" si="0"/>
        <v>0</v>
      </c>
      <c r="E54" s="126">
        <f t="shared" si="2"/>
        <v>0</v>
      </c>
      <c r="F54" s="127">
        <f t="shared" si="1"/>
        <v>0</v>
      </c>
      <c r="G54" s="127">
        <f t="shared" si="3"/>
        <v>0</v>
      </c>
    </row>
    <row r="55" spans="3:7" x14ac:dyDescent="0.3">
      <c r="C55" s="1">
        <f t="shared" si="4"/>
        <v>54</v>
      </c>
      <c r="D55" s="144">
        <f t="shared" si="0"/>
        <v>0</v>
      </c>
      <c r="E55" s="126">
        <f t="shared" si="2"/>
        <v>0</v>
      </c>
      <c r="F55" s="127">
        <f t="shared" si="1"/>
        <v>0</v>
      </c>
      <c r="G55" s="127">
        <f t="shared" si="3"/>
        <v>0</v>
      </c>
    </row>
    <row r="56" spans="3:7" x14ac:dyDescent="0.3">
      <c r="C56" s="1">
        <f t="shared" si="4"/>
        <v>55</v>
      </c>
      <c r="D56" s="144">
        <f t="shared" si="0"/>
        <v>0</v>
      </c>
      <c r="E56" s="126">
        <f t="shared" si="2"/>
        <v>0</v>
      </c>
      <c r="F56" s="127">
        <f t="shared" si="1"/>
        <v>0</v>
      </c>
      <c r="G56" s="127">
        <f t="shared" si="3"/>
        <v>0</v>
      </c>
    </row>
    <row r="57" spans="3:7" x14ac:dyDescent="0.3">
      <c r="C57" s="1">
        <f t="shared" si="4"/>
        <v>56</v>
      </c>
      <c r="D57" s="144">
        <f t="shared" si="0"/>
        <v>0</v>
      </c>
      <c r="E57" s="126">
        <f t="shared" si="2"/>
        <v>0</v>
      </c>
      <c r="F57" s="127">
        <f t="shared" si="1"/>
        <v>0</v>
      </c>
      <c r="G57" s="127">
        <f t="shared" si="3"/>
        <v>0</v>
      </c>
    </row>
    <row r="58" spans="3:7" x14ac:dyDescent="0.3">
      <c r="C58" s="1">
        <f t="shared" si="4"/>
        <v>57</v>
      </c>
      <c r="D58" s="144">
        <f t="shared" si="0"/>
        <v>0</v>
      </c>
      <c r="E58" s="126">
        <f t="shared" si="2"/>
        <v>0</v>
      </c>
      <c r="F58" s="127">
        <f t="shared" si="1"/>
        <v>0</v>
      </c>
      <c r="G58" s="127">
        <f t="shared" si="3"/>
        <v>0</v>
      </c>
    </row>
    <row r="59" spans="3:7" x14ac:dyDescent="0.3">
      <c r="C59" s="1">
        <f t="shared" si="4"/>
        <v>58</v>
      </c>
      <c r="D59" s="144">
        <f t="shared" si="0"/>
        <v>0</v>
      </c>
      <c r="E59" s="126">
        <f t="shared" si="2"/>
        <v>0</v>
      </c>
      <c r="F59" s="127">
        <f t="shared" si="1"/>
        <v>0</v>
      </c>
      <c r="G59" s="127">
        <f t="shared" si="3"/>
        <v>0</v>
      </c>
    </row>
    <row r="60" spans="3:7" x14ac:dyDescent="0.3">
      <c r="C60" s="1">
        <f t="shared" si="4"/>
        <v>59</v>
      </c>
      <c r="D60" s="144">
        <f t="shared" si="0"/>
        <v>0</v>
      </c>
      <c r="E60" s="126">
        <f t="shared" si="2"/>
        <v>0</v>
      </c>
      <c r="F60" s="127">
        <f t="shared" si="1"/>
        <v>0</v>
      </c>
      <c r="G60" s="127">
        <f t="shared" si="3"/>
        <v>0</v>
      </c>
    </row>
    <row r="61" spans="3:7" x14ac:dyDescent="0.3">
      <c r="C61" s="1">
        <f t="shared" si="4"/>
        <v>60</v>
      </c>
      <c r="D61" s="144">
        <f t="shared" si="0"/>
        <v>0</v>
      </c>
      <c r="E61" s="126">
        <f t="shared" si="2"/>
        <v>0</v>
      </c>
      <c r="F61" s="127">
        <f t="shared" si="1"/>
        <v>0</v>
      </c>
      <c r="G61" s="127">
        <f t="shared" si="3"/>
        <v>0</v>
      </c>
    </row>
    <row r="62" spans="3:7" x14ac:dyDescent="0.3">
      <c r="C62" s="1">
        <f t="shared" si="4"/>
        <v>61</v>
      </c>
      <c r="D62" s="144">
        <f t="shared" si="0"/>
        <v>0</v>
      </c>
      <c r="E62" s="126">
        <f t="shared" si="2"/>
        <v>0</v>
      </c>
      <c r="F62" s="127">
        <f t="shared" si="1"/>
        <v>0</v>
      </c>
      <c r="G62" s="127">
        <f t="shared" si="3"/>
        <v>0</v>
      </c>
    </row>
    <row r="63" spans="3:7" x14ac:dyDescent="0.3">
      <c r="C63" s="1">
        <f t="shared" si="4"/>
        <v>62</v>
      </c>
      <c r="D63" s="144">
        <f t="shared" si="0"/>
        <v>0</v>
      </c>
      <c r="E63" s="126">
        <f t="shared" si="2"/>
        <v>0</v>
      </c>
      <c r="F63" s="127">
        <f t="shared" si="1"/>
        <v>0</v>
      </c>
      <c r="G63" s="127">
        <f t="shared" si="3"/>
        <v>0</v>
      </c>
    </row>
    <row r="64" spans="3:7" x14ac:dyDescent="0.3">
      <c r="C64" s="1">
        <f t="shared" si="4"/>
        <v>63</v>
      </c>
      <c r="D64" s="144">
        <f t="shared" si="0"/>
        <v>0</v>
      </c>
      <c r="E64" s="126">
        <f t="shared" si="2"/>
        <v>0</v>
      </c>
      <c r="F64" s="127">
        <f t="shared" si="1"/>
        <v>0</v>
      </c>
      <c r="G64" s="127">
        <f t="shared" si="3"/>
        <v>0</v>
      </c>
    </row>
    <row r="65" spans="3:7" x14ac:dyDescent="0.3">
      <c r="C65" s="1">
        <f t="shared" si="4"/>
        <v>64</v>
      </c>
      <c r="D65" s="144">
        <f t="shared" si="0"/>
        <v>0</v>
      </c>
      <c r="E65" s="126">
        <f t="shared" si="2"/>
        <v>0</v>
      </c>
      <c r="F65" s="127">
        <f t="shared" si="1"/>
        <v>0</v>
      </c>
      <c r="G65" s="127">
        <f t="shared" si="3"/>
        <v>0</v>
      </c>
    </row>
    <row r="66" spans="3:7" x14ac:dyDescent="0.3">
      <c r="C66" s="1">
        <f t="shared" si="4"/>
        <v>65</v>
      </c>
      <c r="D66" s="144">
        <f t="shared" ref="D66:D129" si="5">IF(AND(C66&gt;$A$11,C66&lt;=$A$9+$A$11),$B$2,-E66)</f>
        <v>0</v>
      </c>
      <c r="E66" s="126">
        <f t="shared" si="2"/>
        <v>0</v>
      </c>
      <c r="F66" s="127">
        <f t="shared" si="1"/>
        <v>0</v>
      </c>
      <c r="G66" s="127">
        <f t="shared" si="3"/>
        <v>0</v>
      </c>
    </row>
    <row r="67" spans="3:7" x14ac:dyDescent="0.3">
      <c r="C67" s="1">
        <f t="shared" si="4"/>
        <v>66</v>
      </c>
      <c r="D67" s="144">
        <f t="shared" si="5"/>
        <v>0</v>
      </c>
      <c r="E67" s="126">
        <f t="shared" si="2"/>
        <v>0</v>
      </c>
      <c r="F67" s="127">
        <f t="shared" ref="F67:F130" si="6">MIN(0,D67+E67)</f>
        <v>0</v>
      </c>
      <c r="G67" s="127">
        <f t="shared" si="3"/>
        <v>0</v>
      </c>
    </row>
    <row r="68" spans="3:7" x14ac:dyDescent="0.3">
      <c r="C68" s="1">
        <f t="shared" si="4"/>
        <v>67</v>
      </c>
      <c r="D68" s="144">
        <f t="shared" si="5"/>
        <v>0</v>
      </c>
      <c r="E68" s="126">
        <f t="shared" ref="E68:E131" si="7">G67*$A$7/12</f>
        <v>0</v>
      </c>
      <c r="F68" s="127">
        <f t="shared" si="6"/>
        <v>0</v>
      </c>
      <c r="G68" s="127">
        <f t="shared" ref="G68:G131" si="8">G67+D68+E68</f>
        <v>0</v>
      </c>
    </row>
    <row r="69" spans="3:7" x14ac:dyDescent="0.3">
      <c r="C69" s="1">
        <f t="shared" si="4"/>
        <v>68</v>
      </c>
      <c r="D69" s="144">
        <f t="shared" si="5"/>
        <v>0</v>
      </c>
      <c r="E69" s="126">
        <f t="shared" si="7"/>
        <v>0</v>
      </c>
      <c r="F69" s="127">
        <f t="shared" si="6"/>
        <v>0</v>
      </c>
      <c r="G69" s="127">
        <f t="shared" si="8"/>
        <v>0</v>
      </c>
    </row>
    <row r="70" spans="3:7" x14ac:dyDescent="0.3">
      <c r="C70" s="1">
        <f t="shared" ref="C70:C133" si="9">SUM(C69,1)</f>
        <v>69</v>
      </c>
      <c r="D70" s="144">
        <f t="shared" si="5"/>
        <v>0</v>
      </c>
      <c r="E70" s="126">
        <f t="shared" si="7"/>
        <v>0</v>
      </c>
      <c r="F70" s="127">
        <f t="shared" si="6"/>
        <v>0</v>
      </c>
      <c r="G70" s="127">
        <f t="shared" si="8"/>
        <v>0</v>
      </c>
    </row>
    <row r="71" spans="3:7" x14ac:dyDescent="0.3">
      <c r="C71" s="1">
        <f t="shared" si="9"/>
        <v>70</v>
      </c>
      <c r="D71" s="144">
        <f t="shared" si="5"/>
        <v>0</v>
      </c>
      <c r="E71" s="126">
        <f t="shared" si="7"/>
        <v>0</v>
      </c>
      <c r="F71" s="127">
        <f t="shared" si="6"/>
        <v>0</v>
      </c>
      <c r="G71" s="127">
        <f t="shared" si="8"/>
        <v>0</v>
      </c>
    </row>
    <row r="72" spans="3:7" x14ac:dyDescent="0.3">
      <c r="C72" s="1">
        <f t="shared" si="9"/>
        <v>71</v>
      </c>
      <c r="D72" s="144">
        <f t="shared" si="5"/>
        <v>0</v>
      </c>
      <c r="E72" s="126">
        <f t="shared" si="7"/>
        <v>0</v>
      </c>
      <c r="F72" s="127">
        <f t="shared" si="6"/>
        <v>0</v>
      </c>
      <c r="G72" s="127">
        <f t="shared" si="8"/>
        <v>0</v>
      </c>
    </row>
    <row r="73" spans="3:7" x14ac:dyDescent="0.3">
      <c r="C73" s="1">
        <f t="shared" si="9"/>
        <v>72</v>
      </c>
      <c r="D73" s="144">
        <f t="shared" si="5"/>
        <v>0</v>
      </c>
      <c r="E73" s="126">
        <f t="shared" si="7"/>
        <v>0</v>
      </c>
      <c r="F73" s="127">
        <f t="shared" si="6"/>
        <v>0</v>
      </c>
      <c r="G73" s="127">
        <f t="shared" si="8"/>
        <v>0</v>
      </c>
    </row>
    <row r="74" spans="3:7" x14ac:dyDescent="0.3">
      <c r="C74" s="1">
        <f t="shared" si="9"/>
        <v>73</v>
      </c>
      <c r="D74" s="144">
        <f t="shared" si="5"/>
        <v>0</v>
      </c>
      <c r="E74" s="126">
        <f t="shared" si="7"/>
        <v>0</v>
      </c>
      <c r="F74" s="127">
        <f t="shared" si="6"/>
        <v>0</v>
      </c>
      <c r="G74" s="127">
        <f t="shared" si="8"/>
        <v>0</v>
      </c>
    </row>
    <row r="75" spans="3:7" x14ac:dyDescent="0.3">
      <c r="C75" s="1">
        <f t="shared" si="9"/>
        <v>74</v>
      </c>
      <c r="D75" s="144">
        <f t="shared" si="5"/>
        <v>0</v>
      </c>
      <c r="E75" s="126">
        <f t="shared" si="7"/>
        <v>0</v>
      </c>
      <c r="F75" s="127">
        <f t="shared" si="6"/>
        <v>0</v>
      </c>
      <c r="G75" s="127">
        <f t="shared" si="8"/>
        <v>0</v>
      </c>
    </row>
    <row r="76" spans="3:7" x14ac:dyDescent="0.3">
      <c r="C76" s="1">
        <f t="shared" si="9"/>
        <v>75</v>
      </c>
      <c r="D76" s="144">
        <f t="shared" si="5"/>
        <v>0</v>
      </c>
      <c r="E76" s="126">
        <f t="shared" si="7"/>
        <v>0</v>
      </c>
      <c r="F76" s="127">
        <f t="shared" si="6"/>
        <v>0</v>
      </c>
      <c r="G76" s="127">
        <f t="shared" si="8"/>
        <v>0</v>
      </c>
    </row>
    <row r="77" spans="3:7" x14ac:dyDescent="0.3">
      <c r="C77" s="1">
        <f t="shared" si="9"/>
        <v>76</v>
      </c>
      <c r="D77" s="144">
        <f t="shared" si="5"/>
        <v>0</v>
      </c>
      <c r="E77" s="126">
        <f t="shared" si="7"/>
        <v>0</v>
      </c>
      <c r="F77" s="127">
        <f t="shared" si="6"/>
        <v>0</v>
      </c>
      <c r="G77" s="127">
        <f t="shared" si="8"/>
        <v>0</v>
      </c>
    </row>
    <row r="78" spans="3:7" x14ac:dyDescent="0.3">
      <c r="C78" s="1">
        <f t="shared" si="9"/>
        <v>77</v>
      </c>
      <c r="D78" s="144">
        <f t="shared" si="5"/>
        <v>0</v>
      </c>
      <c r="E78" s="126">
        <f t="shared" si="7"/>
        <v>0</v>
      </c>
      <c r="F78" s="127">
        <f t="shared" si="6"/>
        <v>0</v>
      </c>
      <c r="G78" s="127">
        <f t="shared" si="8"/>
        <v>0</v>
      </c>
    </row>
    <row r="79" spans="3:7" x14ac:dyDescent="0.3">
      <c r="C79" s="1">
        <f t="shared" si="9"/>
        <v>78</v>
      </c>
      <c r="D79" s="144">
        <f t="shared" si="5"/>
        <v>0</v>
      </c>
      <c r="E79" s="126">
        <f t="shared" si="7"/>
        <v>0</v>
      </c>
      <c r="F79" s="127">
        <f t="shared" si="6"/>
        <v>0</v>
      </c>
      <c r="G79" s="127">
        <f t="shared" si="8"/>
        <v>0</v>
      </c>
    </row>
    <row r="80" spans="3:7" x14ac:dyDescent="0.3">
      <c r="C80" s="1">
        <f t="shared" si="9"/>
        <v>79</v>
      </c>
      <c r="D80" s="144">
        <f t="shared" si="5"/>
        <v>0</v>
      </c>
      <c r="E80" s="126">
        <f t="shared" si="7"/>
        <v>0</v>
      </c>
      <c r="F80" s="127">
        <f t="shared" si="6"/>
        <v>0</v>
      </c>
      <c r="G80" s="127">
        <f t="shared" si="8"/>
        <v>0</v>
      </c>
    </row>
    <row r="81" spans="3:7" x14ac:dyDescent="0.3">
      <c r="C81" s="1">
        <f t="shared" si="9"/>
        <v>80</v>
      </c>
      <c r="D81" s="144">
        <f t="shared" si="5"/>
        <v>0</v>
      </c>
      <c r="E81" s="126">
        <f t="shared" si="7"/>
        <v>0</v>
      </c>
      <c r="F81" s="127">
        <f t="shared" si="6"/>
        <v>0</v>
      </c>
      <c r="G81" s="127">
        <f t="shared" si="8"/>
        <v>0</v>
      </c>
    </row>
    <row r="82" spans="3:7" x14ac:dyDescent="0.3">
      <c r="C82" s="1">
        <f t="shared" si="9"/>
        <v>81</v>
      </c>
      <c r="D82" s="144">
        <f t="shared" si="5"/>
        <v>0</v>
      </c>
      <c r="E82" s="126">
        <f t="shared" si="7"/>
        <v>0</v>
      </c>
      <c r="F82" s="127">
        <f t="shared" si="6"/>
        <v>0</v>
      </c>
      <c r="G82" s="127">
        <f t="shared" si="8"/>
        <v>0</v>
      </c>
    </row>
    <row r="83" spans="3:7" x14ac:dyDescent="0.3">
      <c r="C83" s="1">
        <f t="shared" si="9"/>
        <v>82</v>
      </c>
      <c r="D83" s="144">
        <f t="shared" si="5"/>
        <v>0</v>
      </c>
      <c r="E83" s="126">
        <f t="shared" si="7"/>
        <v>0</v>
      </c>
      <c r="F83" s="127">
        <f t="shared" si="6"/>
        <v>0</v>
      </c>
      <c r="G83" s="127">
        <f t="shared" si="8"/>
        <v>0</v>
      </c>
    </row>
    <row r="84" spans="3:7" x14ac:dyDescent="0.3">
      <c r="C84" s="1">
        <f t="shared" si="9"/>
        <v>83</v>
      </c>
      <c r="D84" s="144">
        <f t="shared" si="5"/>
        <v>0</v>
      </c>
      <c r="E84" s="126">
        <f t="shared" si="7"/>
        <v>0</v>
      </c>
      <c r="F84" s="127">
        <f t="shared" si="6"/>
        <v>0</v>
      </c>
      <c r="G84" s="127">
        <f t="shared" si="8"/>
        <v>0</v>
      </c>
    </row>
    <row r="85" spans="3:7" x14ac:dyDescent="0.3">
      <c r="C85" s="1">
        <f t="shared" si="9"/>
        <v>84</v>
      </c>
      <c r="D85" s="144">
        <f t="shared" si="5"/>
        <v>0</v>
      </c>
      <c r="E85" s="126">
        <f t="shared" si="7"/>
        <v>0</v>
      </c>
      <c r="F85" s="127">
        <f t="shared" si="6"/>
        <v>0</v>
      </c>
      <c r="G85" s="127">
        <f t="shared" si="8"/>
        <v>0</v>
      </c>
    </row>
    <row r="86" spans="3:7" x14ac:dyDescent="0.3">
      <c r="C86" s="1">
        <f t="shared" si="9"/>
        <v>85</v>
      </c>
      <c r="D86" s="144">
        <f t="shared" si="5"/>
        <v>0</v>
      </c>
      <c r="E86" s="126">
        <f t="shared" si="7"/>
        <v>0</v>
      </c>
      <c r="F86" s="127">
        <f t="shared" si="6"/>
        <v>0</v>
      </c>
      <c r="G86" s="127">
        <f t="shared" si="8"/>
        <v>0</v>
      </c>
    </row>
    <row r="87" spans="3:7" x14ac:dyDescent="0.3">
      <c r="C87" s="1">
        <f t="shared" si="9"/>
        <v>86</v>
      </c>
      <c r="D87" s="144">
        <f t="shared" si="5"/>
        <v>0</v>
      </c>
      <c r="E87" s="126">
        <f t="shared" si="7"/>
        <v>0</v>
      </c>
      <c r="F87" s="127">
        <f t="shared" si="6"/>
        <v>0</v>
      </c>
      <c r="G87" s="127">
        <f t="shared" si="8"/>
        <v>0</v>
      </c>
    </row>
    <row r="88" spans="3:7" x14ac:dyDescent="0.3">
      <c r="C88" s="1">
        <f t="shared" si="9"/>
        <v>87</v>
      </c>
      <c r="D88" s="144">
        <f t="shared" si="5"/>
        <v>0</v>
      </c>
      <c r="E88" s="126">
        <f t="shared" si="7"/>
        <v>0</v>
      </c>
      <c r="F88" s="127">
        <f t="shared" si="6"/>
        <v>0</v>
      </c>
      <c r="G88" s="127">
        <f t="shared" si="8"/>
        <v>0</v>
      </c>
    </row>
    <row r="89" spans="3:7" x14ac:dyDescent="0.3">
      <c r="C89" s="1">
        <f t="shared" si="9"/>
        <v>88</v>
      </c>
      <c r="D89" s="144">
        <f t="shared" si="5"/>
        <v>0</v>
      </c>
      <c r="E89" s="126">
        <f t="shared" si="7"/>
        <v>0</v>
      </c>
      <c r="F89" s="127">
        <f t="shared" si="6"/>
        <v>0</v>
      </c>
      <c r="G89" s="127">
        <f t="shared" si="8"/>
        <v>0</v>
      </c>
    </row>
    <row r="90" spans="3:7" x14ac:dyDescent="0.3">
      <c r="C90" s="1">
        <f t="shared" si="9"/>
        <v>89</v>
      </c>
      <c r="D90" s="144">
        <f t="shared" si="5"/>
        <v>0</v>
      </c>
      <c r="E90" s="126">
        <f t="shared" si="7"/>
        <v>0</v>
      </c>
      <c r="F90" s="127">
        <f t="shared" si="6"/>
        <v>0</v>
      </c>
      <c r="G90" s="127">
        <f t="shared" si="8"/>
        <v>0</v>
      </c>
    </row>
    <row r="91" spans="3:7" x14ac:dyDescent="0.3">
      <c r="C91" s="1">
        <f t="shared" si="9"/>
        <v>90</v>
      </c>
      <c r="D91" s="144">
        <f t="shared" si="5"/>
        <v>0</v>
      </c>
      <c r="E91" s="126">
        <f t="shared" si="7"/>
        <v>0</v>
      </c>
      <c r="F91" s="127">
        <f t="shared" si="6"/>
        <v>0</v>
      </c>
      <c r="G91" s="127">
        <f t="shared" si="8"/>
        <v>0</v>
      </c>
    </row>
    <row r="92" spans="3:7" x14ac:dyDescent="0.3">
      <c r="C92" s="1">
        <f t="shared" si="9"/>
        <v>91</v>
      </c>
      <c r="D92" s="144">
        <f t="shared" si="5"/>
        <v>0</v>
      </c>
      <c r="E92" s="126">
        <f t="shared" si="7"/>
        <v>0</v>
      </c>
      <c r="F92" s="127">
        <f t="shared" si="6"/>
        <v>0</v>
      </c>
      <c r="G92" s="127">
        <f t="shared" si="8"/>
        <v>0</v>
      </c>
    </row>
    <row r="93" spans="3:7" x14ac:dyDescent="0.3">
      <c r="C93" s="1">
        <f t="shared" si="9"/>
        <v>92</v>
      </c>
      <c r="D93" s="144">
        <f t="shared" si="5"/>
        <v>0</v>
      </c>
      <c r="E93" s="126">
        <f t="shared" si="7"/>
        <v>0</v>
      </c>
      <c r="F93" s="127">
        <f t="shared" si="6"/>
        <v>0</v>
      </c>
      <c r="G93" s="127">
        <f t="shared" si="8"/>
        <v>0</v>
      </c>
    </row>
    <row r="94" spans="3:7" x14ac:dyDescent="0.3">
      <c r="C94" s="1">
        <f t="shared" si="9"/>
        <v>93</v>
      </c>
      <c r="D94" s="144">
        <f t="shared" si="5"/>
        <v>0</v>
      </c>
      <c r="E94" s="126">
        <f t="shared" si="7"/>
        <v>0</v>
      </c>
      <c r="F94" s="127">
        <f t="shared" si="6"/>
        <v>0</v>
      </c>
      <c r="G94" s="127">
        <f t="shared" si="8"/>
        <v>0</v>
      </c>
    </row>
    <row r="95" spans="3:7" x14ac:dyDescent="0.3">
      <c r="C95" s="1">
        <f t="shared" si="9"/>
        <v>94</v>
      </c>
      <c r="D95" s="144">
        <f t="shared" si="5"/>
        <v>0</v>
      </c>
      <c r="E95" s="126">
        <f t="shared" si="7"/>
        <v>0</v>
      </c>
      <c r="F95" s="127">
        <f t="shared" si="6"/>
        <v>0</v>
      </c>
      <c r="G95" s="127">
        <f t="shared" si="8"/>
        <v>0</v>
      </c>
    </row>
    <row r="96" spans="3:7" x14ac:dyDescent="0.3">
      <c r="C96" s="1">
        <f t="shared" si="9"/>
        <v>95</v>
      </c>
      <c r="D96" s="144">
        <f t="shared" si="5"/>
        <v>0</v>
      </c>
      <c r="E96" s="126">
        <f t="shared" si="7"/>
        <v>0</v>
      </c>
      <c r="F96" s="127">
        <f t="shared" si="6"/>
        <v>0</v>
      </c>
      <c r="G96" s="127">
        <f t="shared" si="8"/>
        <v>0</v>
      </c>
    </row>
    <row r="97" spans="3:7" x14ac:dyDescent="0.3">
      <c r="C97" s="1">
        <f t="shared" si="9"/>
        <v>96</v>
      </c>
      <c r="D97" s="144">
        <f t="shared" si="5"/>
        <v>0</v>
      </c>
      <c r="E97" s="126">
        <f t="shared" si="7"/>
        <v>0</v>
      </c>
      <c r="F97" s="127">
        <f t="shared" si="6"/>
        <v>0</v>
      </c>
      <c r="G97" s="127">
        <f t="shared" si="8"/>
        <v>0</v>
      </c>
    </row>
    <row r="98" spans="3:7" x14ac:dyDescent="0.3">
      <c r="C98" s="1">
        <f t="shared" si="9"/>
        <v>97</v>
      </c>
      <c r="D98" s="144">
        <f t="shared" si="5"/>
        <v>0</v>
      </c>
      <c r="E98" s="126">
        <f t="shared" si="7"/>
        <v>0</v>
      </c>
      <c r="F98" s="127">
        <f t="shared" si="6"/>
        <v>0</v>
      </c>
      <c r="G98" s="127">
        <f t="shared" si="8"/>
        <v>0</v>
      </c>
    </row>
    <row r="99" spans="3:7" x14ac:dyDescent="0.3">
      <c r="C99" s="1">
        <f t="shared" si="9"/>
        <v>98</v>
      </c>
      <c r="D99" s="144">
        <f t="shared" si="5"/>
        <v>0</v>
      </c>
      <c r="E99" s="126">
        <f t="shared" si="7"/>
        <v>0</v>
      </c>
      <c r="F99" s="127">
        <f t="shared" si="6"/>
        <v>0</v>
      </c>
      <c r="G99" s="127">
        <f t="shared" si="8"/>
        <v>0</v>
      </c>
    </row>
    <row r="100" spans="3:7" x14ac:dyDescent="0.3">
      <c r="C100" s="1">
        <f t="shared" si="9"/>
        <v>99</v>
      </c>
      <c r="D100" s="144">
        <f t="shared" si="5"/>
        <v>0</v>
      </c>
      <c r="E100" s="126">
        <f t="shared" si="7"/>
        <v>0</v>
      </c>
      <c r="F100" s="127">
        <f t="shared" si="6"/>
        <v>0</v>
      </c>
      <c r="G100" s="127">
        <f t="shared" si="8"/>
        <v>0</v>
      </c>
    </row>
    <row r="101" spans="3:7" x14ac:dyDescent="0.3">
      <c r="C101" s="1">
        <f t="shared" si="9"/>
        <v>100</v>
      </c>
      <c r="D101" s="144">
        <f t="shared" si="5"/>
        <v>0</v>
      </c>
      <c r="E101" s="126">
        <f t="shared" si="7"/>
        <v>0</v>
      </c>
      <c r="F101" s="127">
        <f t="shared" si="6"/>
        <v>0</v>
      </c>
      <c r="G101" s="127">
        <f t="shared" si="8"/>
        <v>0</v>
      </c>
    </row>
    <row r="102" spans="3:7" x14ac:dyDescent="0.3">
      <c r="C102" s="1">
        <f t="shared" si="9"/>
        <v>101</v>
      </c>
      <c r="D102" s="144">
        <f t="shared" si="5"/>
        <v>0</v>
      </c>
      <c r="E102" s="126">
        <f t="shared" si="7"/>
        <v>0</v>
      </c>
      <c r="F102" s="127">
        <f t="shared" si="6"/>
        <v>0</v>
      </c>
      <c r="G102" s="127">
        <f t="shared" si="8"/>
        <v>0</v>
      </c>
    </row>
    <row r="103" spans="3:7" x14ac:dyDescent="0.3">
      <c r="C103" s="1">
        <f t="shared" si="9"/>
        <v>102</v>
      </c>
      <c r="D103" s="144">
        <f t="shared" si="5"/>
        <v>0</v>
      </c>
      <c r="E103" s="126">
        <f t="shared" si="7"/>
        <v>0</v>
      </c>
      <c r="F103" s="127">
        <f t="shared" si="6"/>
        <v>0</v>
      </c>
      <c r="G103" s="127">
        <f t="shared" si="8"/>
        <v>0</v>
      </c>
    </row>
    <row r="104" spans="3:7" x14ac:dyDescent="0.3">
      <c r="C104" s="1">
        <f t="shared" si="9"/>
        <v>103</v>
      </c>
      <c r="D104" s="144">
        <f t="shared" si="5"/>
        <v>0</v>
      </c>
      <c r="E104" s="126">
        <f t="shared" si="7"/>
        <v>0</v>
      </c>
      <c r="F104" s="127">
        <f t="shared" si="6"/>
        <v>0</v>
      </c>
      <c r="G104" s="127">
        <f t="shared" si="8"/>
        <v>0</v>
      </c>
    </row>
    <row r="105" spans="3:7" x14ac:dyDescent="0.3">
      <c r="C105" s="1">
        <f t="shared" si="9"/>
        <v>104</v>
      </c>
      <c r="D105" s="144">
        <f t="shared" si="5"/>
        <v>0</v>
      </c>
      <c r="E105" s="126">
        <f t="shared" si="7"/>
        <v>0</v>
      </c>
      <c r="F105" s="127">
        <f t="shared" si="6"/>
        <v>0</v>
      </c>
      <c r="G105" s="127">
        <f t="shared" si="8"/>
        <v>0</v>
      </c>
    </row>
    <row r="106" spans="3:7" x14ac:dyDescent="0.3">
      <c r="C106" s="1">
        <f t="shared" si="9"/>
        <v>105</v>
      </c>
      <c r="D106" s="144">
        <f t="shared" si="5"/>
        <v>0</v>
      </c>
      <c r="E106" s="126">
        <f t="shared" si="7"/>
        <v>0</v>
      </c>
      <c r="F106" s="127">
        <f t="shared" si="6"/>
        <v>0</v>
      </c>
      <c r="G106" s="127">
        <f t="shared" si="8"/>
        <v>0</v>
      </c>
    </row>
    <row r="107" spans="3:7" x14ac:dyDescent="0.3">
      <c r="C107" s="1">
        <f t="shared" si="9"/>
        <v>106</v>
      </c>
      <c r="D107" s="144">
        <f t="shared" si="5"/>
        <v>0</v>
      </c>
      <c r="E107" s="126">
        <f t="shared" si="7"/>
        <v>0</v>
      </c>
      <c r="F107" s="127">
        <f t="shared" si="6"/>
        <v>0</v>
      </c>
      <c r="G107" s="127">
        <f t="shared" si="8"/>
        <v>0</v>
      </c>
    </row>
    <row r="108" spans="3:7" x14ac:dyDescent="0.3">
      <c r="C108" s="1">
        <f t="shared" si="9"/>
        <v>107</v>
      </c>
      <c r="D108" s="144">
        <f t="shared" si="5"/>
        <v>0</v>
      </c>
      <c r="E108" s="126">
        <f t="shared" si="7"/>
        <v>0</v>
      </c>
      <c r="F108" s="127">
        <f t="shared" si="6"/>
        <v>0</v>
      </c>
      <c r="G108" s="127">
        <f t="shared" si="8"/>
        <v>0</v>
      </c>
    </row>
    <row r="109" spans="3:7" x14ac:dyDescent="0.3">
      <c r="C109" s="1">
        <f t="shared" si="9"/>
        <v>108</v>
      </c>
      <c r="D109" s="144">
        <f t="shared" si="5"/>
        <v>0</v>
      </c>
      <c r="E109" s="126">
        <f t="shared" si="7"/>
        <v>0</v>
      </c>
      <c r="F109" s="127">
        <f t="shared" si="6"/>
        <v>0</v>
      </c>
      <c r="G109" s="127">
        <f t="shared" si="8"/>
        <v>0</v>
      </c>
    </row>
    <row r="110" spans="3:7" x14ac:dyDescent="0.3">
      <c r="C110" s="1">
        <f t="shared" si="9"/>
        <v>109</v>
      </c>
      <c r="D110" s="144">
        <f t="shared" si="5"/>
        <v>0</v>
      </c>
      <c r="E110" s="126">
        <f t="shared" si="7"/>
        <v>0</v>
      </c>
      <c r="F110" s="127">
        <f t="shared" si="6"/>
        <v>0</v>
      </c>
      <c r="G110" s="127">
        <f t="shared" si="8"/>
        <v>0</v>
      </c>
    </row>
    <row r="111" spans="3:7" x14ac:dyDescent="0.3">
      <c r="C111" s="1">
        <f t="shared" si="9"/>
        <v>110</v>
      </c>
      <c r="D111" s="144">
        <f t="shared" si="5"/>
        <v>0</v>
      </c>
      <c r="E111" s="126">
        <f t="shared" si="7"/>
        <v>0</v>
      </c>
      <c r="F111" s="127">
        <f t="shared" si="6"/>
        <v>0</v>
      </c>
      <c r="G111" s="127">
        <f t="shared" si="8"/>
        <v>0</v>
      </c>
    </row>
    <row r="112" spans="3:7" x14ac:dyDescent="0.3">
      <c r="C112" s="1">
        <f t="shared" si="9"/>
        <v>111</v>
      </c>
      <c r="D112" s="144">
        <f t="shared" si="5"/>
        <v>0</v>
      </c>
      <c r="E112" s="126">
        <f t="shared" si="7"/>
        <v>0</v>
      </c>
      <c r="F112" s="127">
        <f t="shared" si="6"/>
        <v>0</v>
      </c>
      <c r="G112" s="127">
        <f t="shared" si="8"/>
        <v>0</v>
      </c>
    </row>
    <row r="113" spans="3:7" x14ac:dyDescent="0.3">
      <c r="C113" s="1">
        <f t="shared" si="9"/>
        <v>112</v>
      </c>
      <c r="D113" s="144">
        <f t="shared" si="5"/>
        <v>0</v>
      </c>
      <c r="E113" s="126">
        <f t="shared" si="7"/>
        <v>0</v>
      </c>
      <c r="F113" s="127">
        <f t="shared" si="6"/>
        <v>0</v>
      </c>
      <c r="G113" s="127">
        <f t="shared" si="8"/>
        <v>0</v>
      </c>
    </row>
    <row r="114" spans="3:7" x14ac:dyDescent="0.3">
      <c r="C114" s="1">
        <f t="shared" si="9"/>
        <v>113</v>
      </c>
      <c r="D114" s="144">
        <f t="shared" si="5"/>
        <v>0</v>
      </c>
      <c r="E114" s="126">
        <f t="shared" si="7"/>
        <v>0</v>
      </c>
      <c r="F114" s="127">
        <f t="shared" si="6"/>
        <v>0</v>
      </c>
      <c r="G114" s="127">
        <f t="shared" si="8"/>
        <v>0</v>
      </c>
    </row>
    <row r="115" spans="3:7" x14ac:dyDescent="0.3">
      <c r="C115" s="1">
        <f t="shared" si="9"/>
        <v>114</v>
      </c>
      <c r="D115" s="144">
        <f t="shared" si="5"/>
        <v>0</v>
      </c>
      <c r="E115" s="126">
        <f t="shared" si="7"/>
        <v>0</v>
      </c>
      <c r="F115" s="127">
        <f t="shared" si="6"/>
        <v>0</v>
      </c>
      <c r="G115" s="127">
        <f t="shared" si="8"/>
        <v>0</v>
      </c>
    </row>
    <row r="116" spans="3:7" x14ac:dyDescent="0.3">
      <c r="C116" s="1">
        <f t="shared" si="9"/>
        <v>115</v>
      </c>
      <c r="D116" s="144">
        <f t="shared" si="5"/>
        <v>0</v>
      </c>
      <c r="E116" s="126">
        <f t="shared" si="7"/>
        <v>0</v>
      </c>
      <c r="F116" s="127">
        <f t="shared" si="6"/>
        <v>0</v>
      </c>
      <c r="G116" s="127">
        <f t="shared" si="8"/>
        <v>0</v>
      </c>
    </row>
    <row r="117" spans="3:7" x14ac:dyDescent="0.3">
      <c r="C117" s="1">
        <f t="shared" si="9"/>
        <v>116</v>
      </c>
      <c r="D117" s="144">
        <f t="shared" si="5"/>
        <v>0</v>
      </c>
      <c r="E117" s="126">
        <f t="shared" si="7"/>
        <v>0</v>
      </c>
      <c r="F117" s="127">
        <f t="shared" si="6"/>
        <v>0</v>
      </c>
      <c r="G117" s="127">
        <f t="shared" si="8"/>
        <v>0</v>
      </c>
    </row>
    <row r="118" spans="3:7" x14ac:dyDescent="0.3">
      <c r="C118" s="1">
        <f t="shared" si="9"/>
        <v>117</v>
      </c>
      <c r="D118" s="144">
        <f t="shared" si="5"/>
        <v>0</v>
      </c>
      <c r="E118" s="126">
        <f t="shared" si="7"/>
        <v>0</v>
      </c>
      <c r="F118" s="127">
        <f t="shared" si="6"/>
        <v>0</v>
      </c>
      <c r="G118" s="127">
        <f t="shared" si="8"/>
        <v>0</v>
      </c>
    </row>
    <row r="119" spans="3:7" x14ac:dyDescent="0.3">
      <c r="C119" s="1">
        <f t="shared" si="9"/>
        <v>118</v>
      </c>
      <c r="D119" s="144">
        <f t="shared" si="5"/>
        <v>0</v>
      </c>
      <c r="E119" s="126">
        <f t="shared" si="7"/>
        <v>0</v>
      </c>
      <c r="F119" s="127">
        <f t="shared" si="6"/>
        <v>0</v>
      </c>
      <c r="G119" s="127">
        <f t="shared" si="8"/>
        <v>0</v>
      </c>
    </row>
    <row r="120" spans="3:7" x14ac:dyDescent="0.3">
      <c r="C120" s="1">
        <f t="shared" si="9"/>
        <v>119</v>
      </c>
      <c r="D120" s="144">
        <f t="shared" si="5"/>
        <v>0</v>
      </c>
      <c r="E120" s="126">
        <f t="shared" si="7"/>
        <v>0</v>
      </c>
      <c r="F120" s="127">
        <f t="shared" si="6"/>
        <v>0</v>
      </c>
      <c r="G120" s="127">
        <f t="shared" si="8"/>
        <v>0</v>
      </c>
    </row>
    <row r="121" spans="3:7" x14ac:dyDescent="0.3">
      <c r="C121" s="1">
        <f t="shared" si="9"/>
        <v>120</v>
      </c>
      <c r="D121" s="144">
        <f t="shared" si="5"/>
        <v>0</v>
      </c>
      <c r="E121" s="126">
        <f t="shared" si="7"/>
        <v>0</v>
      </c>
      <c r="F121" s="127">
        <f t="shared" si="6"/>
        <v>0</v>
      </c>
      <c r="G121" s="127">
        <f t="shared" si="8"/>
        <v>0</v>
      </c>
    </row>
    <row r="122" spans="3:7" x14ac:dyDescent="0.3">
      <c r="C122" s="1">
        <f t="shared" si="9"/>
        <v>121</v>
      </c>
      <c r="D122" s="144">
        <f t="shared" si="5"/>
        <v>0</v>
      </c>
      <c r="E122" s="126">
        <f t="shared" si="7"/>
        <v>0</v>
      </c>
      <c r="F122" s="127">
        <f t="shared" si="6"/>
        <v>0</v>
      </c>
      <c r="G122" s="127">
        <f t="shared" si="8"/>
        <v>0</v>
      </c>
    </row>
    <row r="123" spans="3:7" x14ac:dyDescent="0.3">
      <c r="C123" s="1">
        <f t="shared" si="9"/>
        <v>122</v>
      </c>
      <c r="D123" s="144">
        <f t="shared" si="5"/>
        <v>0</v>
      </c>
      <c r="E123" s="126">
        <f t="shared" si="7"/>
        <v>0</v>
      </c>
      <c r="F123" s="127">
        <f t="shared" si="6"/>
        <v>0</v>
      </c>
      <c r="G123" s="127">
        <f t="shared" si="8"/>
        <v>0</v>
      </c>
    </row>
    <row r="124" spans="3:7" x14ac:dyDescent="0.3">
      <c r="C124" s="1">
        <f t="shared" si="9"/>
        <v>123</v>
      </c>
      <c r="D124" s="144">
        <f t="shared" si="5"/>
        <v>0</v>
      </c>
      <c r="E124" s="126">
        <f t="shared" si="7"/>
        <v>0</v>
      </c>
      <c r="F124" s="127">
        <f t="shared" si="6"/>
        <v>0</v>
      </c>
      <c r="G124" s="127">
        <f t="shared" si="8"/>
        <v>0</v>
      </c>
    </row>
    <row r="125" spans="3:7" x14ac:dyDescent="0.3">
      <c r="C125" s="1">
        <f t="shared" si="9"/>
        <v>124</v>
      </c>
      <c r="D125" s="144">
        <f t="shared" si="5"/>
        <v>0</v>
      </c>
      <c r="E125" s="126">
        <f t="shared" si="7"/>
        <v>0</v>
      </c>
      <c r="F125" s="127">
        <f t="shared" si="6"/>
        <v>0</v>
      </c>
      <c r="G125" s="127">
        <f t="shared" si="8"/>
        <v>0</v>
      </c>
    </row>
    <row r="126" spans="3:7" x14ac:dyDescent="0.3">
      <c r="C126" s="1">
        <f t="shared" si="9"/>
        <v>125</v>
      </c>
      <c r="D126" s="144">
        <f t="shared" si="5"/>
        <v>0</v>
      </c>
      <c r="E126" s="126">
        <f t="shared" si="7"/>
        <v>0</v>
      </c>
      <c r="F126" s="127">
        <f t="shared" si="6"/>
        <v>0</v>
      </c>
      <c r="G126" s="127">
        <f t="shared" si="8"/>
        <v>0</v>
      </c>
    </row>
    <row r="127" spans="3:7" x14ac:dyDescent="0.3">
      <c r="C127" s="1">
        <f t="shared" si="9"/>
        <v>126</v>
      </c>
      <c r="D127" s="144">
        <f t="shared" si="5"/>
        <v>0</v>
      </c>
      <c r="E127" s="126">
        <f t="shared" si="7"/>
        <v>0</v>
      </c>
      <c r="F127" s="127">
        <f t="shared" si="6"/>
        <v>0</v>
      </c>
      <c r="G127" s="127">
        <f t="shared" si="8"/>
        <v>0</v>
      </c>
    </row>
    <row r="128" spans="3:7" x14ac:dyDescent="0.3">
      <c r="C128" s="1">
        <f t="shared" si="9"/>
        <v>127</v>
      </c>
      <c r="D128" s="144">
        <f t="shared" si="5"/>
        <v>0</v>
      </c>
      <c r="E128" s="126">
        <f t="shared" si="7"/>
        <v>0</v>
      </c>
      <c r="F128" s="127">
        <f t="shared" si="6"/>
        <v>0</v>
      </c>
      <c r="G128" s="127">
        <f t="shared" si="8"/>
        <v>0</v>
      </c>
    </row>
    <row r="129" spans="3:7" x14ac:dyDescent="0.3">
      <c r="C129" s="1">
        <f t="shared" si="9"/>
        <v>128</v>
      </c>
      <c r="D129" s="144">
        <f t="shared" si="5"/>
        <v>0</v>
      </c>
      <c r="E129" s="126">
        <f t="shared" si="7"/>
        <v>0</v>
      </c>
      <c r="F129" s="127">
        <f t="shared" si="6"/>
        <v>0</v>
      </c>
      <c r="G129" s="127">
        <f t="shared" si="8"/>
        <v>0</v>
      </c>
    </row>
    <row r="130" spans="3:7" x14ac:dyDescent="0.3">
      <c r="C130" s="1">
        <f t="shared" si="9"/>
        <v>129</v>
      </c>
      <c r="D130" s="144">
        <f t="shared" ref="D130:D193" si="10">IF(AND(C130&gt;$A$11,C130&lt;=$A$9+$A$11),$B$2,-E130)</f>
        <v>0</v>
      </c>
      <c r="E130" s="126">
        <f t="shared" si="7"/>
        <v>0</v>
      </c>
      <c r="F130" s="127">
        <f t="shared" si="6"/>
        <v>0</v>
      </c>
      <c r="G130" s="127">
        <f t="shared" si="8"/>
        <v>0</v>
      </c>
    </row>
    <row r="131" spans="3:7" x14ac:dyDescent="0.3">
      <c r="C131" s="1">
        <f t="shared" si="9"/>
        <v>130</v>
      </c>
      <c r="D131" s="144">
        <f t="shared" si="10"/>
        <v>0</v>
      </c>
      <c r="E131" s="126">
        <f t="shared" si="7"/>
        <v>0</v>
      </c>
      <c r="F131" s="127">
        <f t="shared" ref="F131:F194" si="11">MIN(0,D131+E131)</f>
        <v>0</v>
      </c>
      <c r="G131" s="127">
        <f t="shared" si="8"/>
        <v>0</v>
      </c>
    </row>
    <row r="132" spans="3:7" x14ac:dyDescent="0.3">
      <c r="C132" s="1">
        <f t="shared" si="9"/>
        <v>131</v>
      </c>
      <c r="D132" s="144">
        <f t="shared" si="10"/>
        <v>0</v>
      </c>
      <c r="E132" s="126">
        <f t="shared" ref="E132:E195" si="12">G131*$A$7/12</f>
        <v>0</v>
      </c>
      <c r="F132" s="127">
        <f t="shared" si="11"/>
        <v>0</v>
      </c>
      <c r="G132" s="127">
        <f t="shared" ref="G132:G195" si="13">G131+D132+E132</f>
        <v>0</v>
      </c>
    </row>
    <row r="133" spans="3:7" x14ac:dyDescent="0.3">
      <c r="C133" s="1">
        <f t="shared" si="9"/>
        <v>132</v>
      </c>
      <c r="D133" s="144">
        <f t="shared" si="10"/>
        <v>0</v>
      </c>
      <c r="E133" s="126">
        <f t="shared" si="12"/>
        <v>0</v>
      </c>
      <c r="F133" s="127">
        <f t="shared" si="11"/>
        <v>0</v>
      </c>
      <c r="G133" s="127">
        <f t="shared" si="13"/>
        <v>0</v>
      </c>
    </row>
    <row r="134" spans="3:7" x14ac:dyDescent="0.3">
      <c r="C134" s="1">
        <f t="shared" ref="C134:C197" si="14">SUM(C133,1)</f>
        <v>133</v>
      </c>
      <c r="D134" s="144">
        <f t="shared" si="10"/>
        <v>0</v>
      </c>
      <c r="E134" s="126">
        <f t="shared" si="12"/>
        <v>0</v>
      </c>
      <c r="F134" s="127">
        <f t="shared" si="11"/>
        <v>0</v>
      </c>
      <c r="G134" s="127">
        <f t="shared" si="13"/>
        <v>0</v>
      </c>
    </row>
    <row r="135" spans="3:7" x14ac:dyDescent="0.3">
      <c r="C135" s="1">
        <f t="shared" si="14"/>
        <v>134</v>
      </c>
      <c r="D135" s="144">
        <f t="shared" si="10"/>
        <v>0</v>
      </c>
      <c r="E135" s="126">
        <f t="shared" si="12"/>
        <v>0</v>
      </c>
      <c r="F135" s="127">
        <f t="shared" si="11"/>
        <v>0</v>
      </c>
      <c r="G135" s="127">
        <f t="shared" si="13"/>
        <v>0</v>
      </c>
    </row>
    <row r="136" spans="3:7" x14ac:dyDescent="0.3">
      <c r="C136" s="1">
        <f t="shared" si="14"/>
        <v>135</v>
      </c>
      <c r="D136" s="144">
        <f t="shared" si="10"/>
        <v>0</v>
      </c>
      <c r="E136" s="126">
        <f t="shared" si="12"/>
        <v>0</v>
      </c>
      <c r="F136" s="127">
        <f t="shared" si="11"/>
        <v>0</v>
      </c>
      <c r="G136" s="127">
        <f t="shared" si="13"/>
        <v>0</v>
      </c>
    </row>
    <row r="137" spans="3:7" x14ac:dyDescent="0.3">
      <c r="C137" s="1">
        <f t="shared" si="14"/>
        <v>136</v>
      </c>
      <c r="D137" s="144">
        <f t="shared" si="10"/>
        <v>0</v>
      </c>
      <c r="E137" s="126">
        <f t="shared" si="12"/>
        <v>0</v>
      </c>
      <c r="F137" s="127">
        <f t="shared" si="11"/>
        <v>0</v>
      </c>
      <c r="G137" s="127">
        <f t="shared" si="13"/>
        <v>0</v>
      </c>
    </row>
    <row r="138" spans="3:7" x14ac:dyDescent="0.3">
      <c r="C138" s="1">
        <f t="shared" si="14"/>
        <v>137</v>
      </c>
      <c r="D138" s="144">
        <f t="shared" si="10"/>
        <v>0</v>
      </c>
      <c r="E138" s="126">
        <f t="shared" si="12"/>
        <v>0</v>
      </c>
      <c r="F138" s="127">
        <f t="shared" si="11"/>
        <v>0</v>
      </c>
      <c r="G138" s="127">
        <f t="shared" si="13"/>
        <v>0</v>
      </c>
    </row>
    <row r="139" spans="3:7" x14ac:dyDescent="0.3">
      <c r="C139" s="1">
        <f t="shared" si="14"/>
        <v>138</v>
      </c>
      <c r="D139" s="144">
        <f t="shared" si="10"/>
        <v>0</v>
      </c>
      <c r="E139" s="126">
        <f t="shared" si="12"/>
        <v>0</v>
      </c>
      <c r="F139" s="127">
        <f t="shared" si="11"/>
        <v>0</v>
      </c>
      <c r="G139" s="127">
        <f t="shared" si="13"/>
        <v>0</v>
      </c>
    </row>
    <row r="140" spans="3:7" x14ac:dyDescent="0.3">
      <c r="C140" s="1">
        <f t="shared" si="14"/>
        <v>139</v>
      </c>
      <c r="D140" s="144">
        <f t="shared" si="10"/>
        <v>0</v>
      </c>
      <c r="E140" s="126">
        <f t="shared" si="12"/>
        <v>0</v>
      </c>
      <c r="F140" s="127">
        <f t="shared" si="11"/>
        <v>0</v>
      </c>
      <c r="G140" s="127">
        <f t="shared" si="13"/>
        <v>0</v>
      </c>
    </row>
    <row r="141" spans="3:7" x14ac:dyDescent="0.3">
      <c r="C141" s="1">
        <f t="shared" si="14"/>
        <v>140</v>
      </c>
      <c r="D141" s="144">
        <f t="shared" si="10"/>
        <v>0</v>
      </c>
      <c r="E141" s="126">
        <f t="shared" si="12"/>
        <v>0</v>
      </c>
      <c r="F141" s="127">
        <f t="shared" si="11"/>
        <v>0</v>
      </c>
      <c r="G141" s="127">
        <f t="shared" si="13"/>
        <v>0</v>
      </c>
    </row>
    <row r="142" spans="3:7" x14ac:dyDescent="0.3">
      <c r="C142" s="1">
        <f t="shared" si="14"/>
        <v>141</v>
      </c>
      <c r="D142" s="144">
        <f t="shared" si="10"/>
        <v>0</v>
      </c>
      <c r="E142" s="126">
        <f t="shared" si="12"/>
        <v>0</v>
      </c>
      <c r="F142" s="127">
        <f t="shared" si="11"/>
        <v>0</v>
      </c>
      <c r="G142" s="127">
        <f t="shared" si="13"/>
        <v>0</v>
      </c>
    </row>
    <row r="143" spans="3:7" x14ac:dyDescent="0.3">
      <c r="C143" s="1">
        <f t="shared" si="14"/>
        <v>142</v>
      </c>
      <c r="D143" s="144">
        <f t="shared" si="10"/>
        <v>0</v>
      </c>
      <c r="E143" s="126">
        <f t="shared" si="12"/>
        <v>0</v>
      </c>
      <c r="F143" s="127">
        <f t="shared" si="11"/>
        <v>0</v>
      </c>
      <c r="G143" s="127">
        <f t="shared" si="13"/>
        <v>0</v>
      </c>
    </row>
    <row r="144" spans="3:7" x14ac:dyDescent="0.3">
      <c r="C144" s="1">
        <f t="shared" si="14"/>
        <v>143</v>
      </c>
      <c r="D144" s="144">
        <f t="shared" si="10"/>
        <v>0</v>
      </c>
      <c r="E144" s="126">
        <f t="shared" si="12"/>
        <v>0</v>
      </c>
      <c r="F144" s="127">
        <f t="shared" si="11"/>
        <v>0</v>
      </c>
      <c r="G144" s="127">
        <f t="shared" si="13"/>
        <v>0</v>
      </c>
    </row>
    <row r="145" spans="3:7" x14ac:dyDescent="0.3">
      <c r="C145" s="1">
        <f t="shared" si="14"/>
        <v>144</v>
      </c>
      <c r="D145" s="144">
        <f t="shared" si="10"/>
        <v>0</v>
      </c>
      <c r="E145" s="126">
        <f t="shared" si="12"/>
        <v>0</v>
      </c>
      <c r="F145" s="127">
        <f t="shared" si="11"/>
        <v>0</v>
      </c>
      <c r="G145" s="127">
        <f t="shared" si="13"/>
        <v>0</v>
      </c>
    </row>
    <row r="146" spans="3:7" x14ac:dyDescent="0.3">
      <c r="C146" s="1">
        <f t="shared" si="14"/>
        <v>145</v>
      </c>
      <c r="D146" s="144">
        <f t="shared" si="10"/>
        <v>0</v>
      </c>
      <c r="E146" s="126">
        <f t="shared" si="12"/>
        <v>0</v>
      </c>
      <c r="F146" s="127">
        <f t="shared" si="11"/>
        <v>0</v>
      </c>
      <c r="G146" s="127">
        <f t="shared" si="13"/>
        <v>0</v>
      </c>
    </row>
    <row r="147" spans="3:7" x14ac:dyDescent="0.3">
      <c r="C147" s="1">
        <f t="shared" si="14"/>
        <v>146</v>
      </c>
      <c r="D147" s="144">
        <f t="shared" si="10"/>
        <v>0</v>
      </c>
      <c r="E147" s="126">
        <f t="shared" si="12"/>
        <v>0</v>
      </c>
      <c r="F147" s="127">
        <f t="shared" si="11"/>
        <v>0</v>
      </c>
      <c r="G147" s="127">
        <f t="shared" si="13"/>
        <v>0</v>
      </c>
    </row>
    <row r="148" spans="3:7" x14ac:dyDescent="0.3">
      <c r="C148" s="1">
        <f t="shared" si="14"/>
        <v>147</v>
      </c>
      <c r="D148" s="144">
        <f t="shared" si="10"/>
        <v>0</v>
      </c>
      <c r="E148" s="126">
        <f t="shared" si="12"/>
        <v>0</v>
      </c>
      <c r="F148" s="127">
        <f t="shared" si="11"/>
        <v>0</v>
      </c>
      <c r="G148" s="127">
        <f t="shared" si="13"/>
        <v>0</v>
      </c>
    </row>
    <row r="149" spans="3:7" x14ac:dyDescent="0.3">
      <c r="C149" s="1">
        <f t="shared" si="14"/>
        <v>148</v>
      </c>
      <c r="D149" s="144">
        <f t="shared" si="10"/>
        <v>0</v>
      </c>
      <c r="E149" s="126">
        <f t="shared" si="12"/>
        <v>0</v>
      </c>
      <c r="F149" s="127">
        <f t="shared" si="11"/>
        <v>0</v>
      </c>
      <c r="G149" s="127">
        <f t="shared" si="13"/>
        <v>0</v>
      </c>
    </row>
    <row r="150" spans="3:7" x14ac:dyDescent="0.3">
      <c r="C150" s="1">
        <f t="shared" si="14"/>
        <v>149</v>
      </c>
      <c r="D150" s="144">
        <f t="shared" si="10"/>
        <v>0</v>
      </c>
      <c r="E150" s="126">
        <f t="shared" si="12"/>
        <v>0</v>
      </c>
      <c r="F150" s="127">
        <f t="shared" si="11"/>
        <v>0</v>
      </c>
      <c r="G150" s="127">
        <f t="shared" si="13"/>
        <v>0</v>
      </c>
    </row>
    <row r="151" spans="3:7" x14ac:dyDescent="0.3">
      <c r="C151" s="1">
        <f t="shared" si="14"/>
        <v>150</v>
      </c>
      <c r="D151" s="144">
        <f t="shared" si="10"/>
        <v>0</v>
      </c>
      <c r="E151" s="126">
        <f t="shared" si="12"/>
        <v>0</v>
      </c>
      <c r="F151" s="127">
        <f t="shared" si="11"/>
        <v>0</v>
      </c>
      <c r="G151" s="127">
        <f t="shared" si="13"/>
        <v>0</v>
      </c>
    </row>
    <row r="152" spans="3:7" x14ac:dyDescent="0.3">
      <c r="C152" s="1">
        <f t="shared" si="14"/>
        <v>151</v>
      </c>
      <c r="D152" s="144">
        <f t="shared" si="10"/>
        <v>0</v>
      </c>
      <c r="E152" s="126">
        <f t="shared" si="12"/>
        <v>0</v>
      </c>
      <c r="F152" s="127">
        <f t="shared" si="11"/>
        <v>0</v>
      </c>
      <c r="G152" s="127">
        <f t="shared" si="13"/>
        <v>0</v>
      </c>
    </row>
    <row r="153" spans="3:7" x14ac:dyDescent="0.3">
      <c r="C153" s="1">
        <f t="shared" si="14"/>
        <v>152</v>
      </c>
      <c r="D153" s="144">
        <f t="shared" si="10"/>
        <v>0</v>
      </c>
      <c r="E153" s="126">
        <f t="shared" si="12"/>
        <v>0</v>
      </c>
      <c r="F153" s="127">
        <f t="shared" si="11"/>
        <v>0</v>
      </c>
      <c r="G153" s="127">
        <f t="shared" si="13"/>
        <v>0</v>
      </c>
    </row>
    <row r="154" spans="3:7" x14ac:dyDescent="0.3">
      <c r="C154" s="1">
        <f t="shared" si="14"/>
        <v>153</v>
      </c>
      <c r="D154" s="144">
        <f t="shared" si="10"/>
        <v>0</v>
      </c>
      <c r="E154" s="126">
        <f t="shared" si="12"/>
        <v>0</v>
      </c>
      <c r="F154" s="127">
        <f t="shared" si="11"/>
        <v>0</v>
      </c>
      <c r="G154" s="127">
        <f t="shared" si="13"/>
        <v>0</v>
      </c>
    </row>
    <row r="155" spans="3:7" x14ac:dyDescent="0.3">
      <c r="C155" s="1">
        <f t="shared" si="14"/>
        <v>154</v>
      </c>
      <c r="D155" s="144">
        <f t="shared" si="10"/>
        <v>0</v>
      </c>
      <c r="E155" s="126">
        <f t="shared" si="12"/>
        <v>0</v>
      </c>
      <c r="F155" s="127">
        <f t="shared" si="11"/>
        <v>0</v>
      </c>
      <c r="G155" s="127">
        <f t="shared" si="13"/>
        <v>0</v>
      </c>
    </row>
    <row r="156" spans="3:7" x14ac:dyDescent="0.3">
      <c r="C156" s="1">
        <f t="shared" si="14"/>
        <v>155</v>
      </c>
      <c r="D156" s="144">
        <f t="shared" si="10"/>
        <v>0</v>
      </c>
      <c r="E156" s="126">
        <f t="shared" si="12"/>
        <v>0</v>
      </c>
      <c r="F156" s="127">
        <f t="shared" si="11"/>
        <v>0</v>
      </c>
      <c r="G156" s="127">
        <f t="shared" si="13"/>
        <v>0</v>
      </c>
    </row>
    <row r="157" spans="3:7" x14ac:dyDescent="0.3">
      <c r="C157" s="1">
        <f t="shared" si="14"/>
        <v>156</v>
      </c>
      <c r="D157" s="144">
        <f t="shared" si="10"/>
        <v>0</v>
      </c>
      <c r="E157" s="126">
        <f t="shared" si="12"/>
        <v>0</v>
      </c>
      <c r="F157" s="127">
        <f t="shared" si="11"/>
        <v>0</v>
      </c>
      <c r="G157" s="127">
        <f t="shared" si="13"/>
        <v>0</v>
      </c>
    </row>
    <row r="158" spans="3:7" x14ac:dyDescent="0.3">
      <c r="C158" s="1">
        <f t="shared" si="14"/>
        <v>157</v>
      </c>
      <c r="D158" s="144">
        <f t="shared" si="10"/>
        <v>0</v>
      </c>
      <c r="E158" s="126">
        <f t="shared" si="12"/>
        <v>0</v>
      </c>
      <c r="F158" s="127">
        <f t="shared" si="11"/>
        <v>0</v>
      </c>
      <c r="G158" s="127">
        <f t="shared" si="13"/>
        <v>0</v>
      </c>
    </row>
    <row r="159" spans="3:7" x14ac:dyDescent="0.3">
      <c r="C159" s="1">
        <f t="shared" si="14"/>
        <v>158</v>
      </c>
      <c r="D159" s="144">
        <f t="shared" si="10"/>
        <v>0</v>
      </c>
      <c r="E159" s="126">
        <f t="shared" si="12"/>
        <v>0</v>
      </c>
      <c r="F159" s="127">
        <f t="shared" si="11"/>
        <v>0</v>
      </c>
      <c r="G159" s="127">
        <f t="shared" si="13"/>
        <v>0</v>
      </c>
    </row>
    <row r="160" spans="3:7" x14ac:dyDescent="0.3">
      <c r="C160" s="1">
        <f t="shared" si="14"/>
        <v>159</v>
      </c>
      <c r="D160" s="144">
        <f t="shared" si="10"/>
        <v>0</v>
      </c>
      <c r="E160" s="126">
        <f t="shared" si="12"/>
        <v>0</v>
      </c>
      <c r="F160" s="127">
        <f t="shared" si="11"/>
        <v>0</v>
      </c>
      <c r="G160" s="127">
        <f t="shared" si="13"/>
        <v>0</v>
      </c>
    </row>
    <row r="161" spans="3:7" x14ac:dyDescent="0.3">
      <c r="C161" s="1">
        <f t="shared" si="14"/>
        <v>160</v>
      </c>
      <c r="D161" s="144">
        <f t="shared" si="10"/>
        <v>0</v>
      </c>
      <c r="E161" s="126">
        <f t="shared" si="12"/>
        <v>0</v>
      </c>
      <c r="F161" s="127">
        <f t="shared" si="11"/>
        <v>0</v>
      </c>
      <c r="G161" s="127">
        <f t="shared" si="13"/>
        <v>0</v>
      </c>
    </row>
    <row r="162" spans="3:7" x14ac:dyDescent="0.3">
      <c r="C162" s="1">
        <f t="shared" si="14"/>
        <v>161</v>
      </c>
      <c r="D162" s="144">
        <f t="shared" si="10"/>
        <v>0</v>
      </c>
      <c r="E162" s="126">
        <f t="shared" si="12"/>
        <v>0</v>
      </c>
      <c r="F162" s="127">
        <f t="shared" si="11"/>
        <v>0</v>
      </c>
      <c r="G162" s="127">
        <f t="shared" si="13"/>
        <v>0</v>
      </c>
    </row>
    <row r="163" spans="3:7" x14ac:dyDescent="0.3">
      <c r="C163" s="1">
        <f t="shared" si="14"/>
        <v>162</v>
      </c>
      <c r="D163" s="144">
        <f t="shared" si="10"/>
        <v>0</v>
      </c>
      <c r="E163" s="126">
        <f t="shared" si="12"/>
        <v>0</v>
      </c>
      <c r="F163" s="127">
        <f t="shared" si="11"/>
        <v>0</v>
      </c>
      <c r="G163" s="127">
        <f t="shared" si="13"/>
        <v>0</v>
      </c>
    </row>
    <row r="164" spans="3:7" x14ac:dyDescent="0.3">
      <c r="C164" s="1">
        <f t="shared" si="14"/>
        <v>163</v>
      </c>
      <c r="D164" s="144">
        <f t="shared" si="10"/>
        <v>0</v>
      </c>
      <c r="E164" s="126">
        <f t="shared" si="12"/>
        <v>0</v>
      </c>
      <c r="F164" s="127">
        <f t="shared" si="11"/>
        <v>0</v>
      </c>
      <c r="G164" s="127">
        <f t="shared" si="13"/>
        <v>0</v>
      </c>
    </row>
    <row r="165" spans="3:7" x14ac:dyDescent="0.3">
      <c r="C165" s="1">
        <f t="shared" si="14"/>
        <v>164</v>
      </c>
      <c r="D165" s="144">
        <f t="shared" si="10"/>
        <v>0</v>
      </c>
      <c r="E165" s="126">
        <f t="shared" si="12"/>
        <v>0</v>
      </c>
      <c r="F165" s="127">
        <f t="shared" si="11"/>
        <v>0</v>
      </c>
      <c r="G165" s="127">
        <f t="shared" si="13"/>
        <v>0</v>
      </c>
    </row>
    <row r="166" spans="3:7" x14ac:dyDescent="0.3">
      <c r="C166" s="1">
        <f t="shared" si="14"/>
        <v>165</v>
      </c>
      <c r="D166" s="144">
        <f t="shared" si="10"/>
        <v>0</v>
      </c>
      <c r="E166" s="126">
        <f t="shared" si="12"/>
        <v>0</v>
      </c>
      <c r="F166" s="127">
        <f t="shared" si="11"/>
        <v>0</v>
      </c>
      <c r="G166" s="127">
        <f t="shared" si="13"/>
        <v>0</v>
      </c>
    </row>
    <row r="167" spans="3:7" x14ac:dyDescent="0.3">
      <c r="C167" s="1">
        <f t="shared" si="14"/>
        <v>166</v>
      </c>
      <c r="D167" s="144">
        <f t="shared" si="10"/>
        <v>0</v>
      </c>
      <c r="E167" s="126">
        <f t="shared" si="12"/>
        <v>0</v>
      </c>
      <c r="F167" s="127">
        <f t="shared" si="11"/>
        <v>0</v>
      </c>
      <c r="G167" s="127">
        <f t="shared" si="13"/>
        <v>0</v>
      </c>
    </row>
    <row r="168" spans="3:7" x14ac:dyDescent="0.3">
      <c r="C168" s="1">
        <f t="shared" si="14"/>
        <v>167</v>
      </c>
      <c r="D168" s="144">
        <f t="shared" si="10"/>
        <v>0</v>
      </c>
      <c r="E168" s="126">
        <f t="shared" si="12"/>
        <v>0</v>
      </c>
      <c r="F168" s="127">
        <f t="shared" si="11"/>
        <v>0</v>
      </c>
      <c r="G168" s="127">
        <f t="shared" si="13"/>
        <v>0</v>
      </c>
    </row>
    <row r="169" spans="3:7" x14ac:dyDescent="0.3">
      <c r="C169" s="1">
        <f t="shared" si="14"/>
        <v>168</v>
      </c>
      <c r="D169" s="144">
        <f t="shared" si="10"/>
        <v>0</v>
      </c>
      <c r="E169" s="126">
        <f t="shared" si="12"/>
        <v>0</v>
      </c>
      <c r="F169" s="127">
        <f t="shared" si="11"/>
        <v>0</v>
      </c>
      <c r="G169" s="127">
        <f t="shared" si="13"/>
        <v>0</v>
      </c>
    </row>
    <row r="170" spans="3:7" x14ac:dyDescent="0.3">
      <c r="C170" s="1">
        <f t="shared" si="14"/>
        <v>169</v>
      </c>
      <c r="D170" s="144">
        <f t="shared" si="10"/>
        <v>0</v>
      </c>
      <c r="E170" s="126">
        <f t="shared" si="12"/>
        <v>0</v>
      </c>
      <c r="F170" s="127">
        <f t="shared" si="11"/>
        <v>0</v>
      </c>
      <c r="G170" s="127">
        <f t="shared" si="13"/>
        <v>0</v>
      </c>
    </row>
    <row r="171" spans="3:7" x14ac:dyDescent="0.3">
      <c r="C171" s="1">
        <f t="shared" si="14"/>
        <v>170</v>
      </c>
      <c r="D171" s="144">
        <f t="shared" si="10"/>
        <v>0</v>
      </c>
      <c r="E171" s="126">
        <f t="shared" si="12"/>
        <v>0</v>
      </c>
      <c r="F171" s="127">
        <f t="shared" si="11"/>
        <v>0</v>
      </c>
      <c r="G171" s="127">
        <f t="shared" si="13"/>
        <v>0</v>
      </c>
    </row>
    <row r="172" spans="3:7" x14ac:dyDescent="0.3">
      <c r="C172" s="1">
        <f t="shared" si="14"/>
        <v>171</v>
      </c>
      <c r="D172" s="144">
        <f t="shared" si="10"/>
        <v>0</v>
      </c>
      <c r="E172" s="126">
        <f t="shared" si="12"/>
        <v>0</v>
      </c>
      <c r="F172" s="127">
        <f t="shared" si="11"/>
        <v>0</v>
      </c>
      <c r="G172" s="127">
        <f t="shared" si="13"/>
        <v>0</v>
      </c>
    </row>
    <row r="173" spans="3:7" x14ac:dyDescent="0.3">
      <c r="C173" s="1">
        <f t="shared" si="14"/>
        <v>172</v>
      </c>
      <c r="D173" s="144">
        <f t="shared" si="10"/>
        <v>0</v>
      </c>
      <c r="E173" s="126">
        <f t="shared" si="12"/>
        <v>0</v>
      </c>
      <c r="F173" s="127">
        <f t="shared" si="11"/>
        <v>0</v>
      </c>
      <c r="G173" s="127">
        <f t="shared" si="13"/>
        <v>0</v>
      </c>
    </row>
    <row r="174" spans="3:7" x14ac:dyDescent="0.3">
      <c r="C174" s="1">
        <f t="shared" si="14"/>
        <v>173</v>
      </c>
      <c r="D174" s="144">
        <f t="shared" si="10"/>
        <v>0</v>
      </c>
      <c r="E174" s="126">
        <f t="shared" si="12"/>
        <v>0</v>
      </c>
      <c r="F174" s="127">
        <f t="shared" si="11"/>
        <v>0</v>
      </c>
      <c r="G174" s="127">
        <f t="shared" si="13"/>
        <v>0</v>
      </c>
    </row>
    <row r="175" spans="3:7" x14ac:dyDescent="0.3">
      <c r="C175" s="1">
        <f t="shared" si="14"/>
        <v>174</v>
      </c>
      <c r="D175" s="144">
        <f t="shared" si="10"/>
        <v>0</v>
      </c>
      <c r="E175" s="126">
        <f t="shared" si="12"/>
        <v>0</v>
      </c>
      <c r="F175" s="127">
        <f t="shared" si="11"/>
        <v>0</v>
      </c>
      <c r="G175" s="127">
        <f t="shared" si="13"/>
        <v>0</v>
      </c>
    </row>
    <row r="176" spans="3:7" x14ac:dyDescent="0.3">
      <c r="C176" s="1">
        <f t="shared" si="14"/>
        <v>175</v>
      </c>
      <c r="D176" s="144">
        <f t="shared" si="10"/>
        <v>0</v>
      </c>
      <c r="E176" s="126">
        <f t="shared" si="12"/>
        <v>0</v>
      </c>
      <c r="F176" s="127">
        <f t="shared" si="11"/>
        <v>0</v>
      </c>
      <c r="G176" s="127">
        <f t="shared" si="13"/>
        <v>0</v>
      </c>
    </row>
    <row r="177" spans="3:7" x14ac:dyDescent="0.3">
      <c r="C177" s="1">
        <f t="shared" si="14"/>
        <v>176</v>
      </c>
      <c r="D177" s="144">
        <f t="shared" si="10"/>
        <v>0</v>
      </c>
      <c r="E177" s="126">
        <f t="shared" si="12"/>
        <v>0</v>
      </c>
      <c r="F177" s="127">
        <f t="shared" si="11"/>
        <v>0</v>
      </c>
      <c r="G177" s="127">
        <f t="shared" si="13"/>
        <v>0</v>
      </c>
    </row>
    <row r="178" spans="3:7" x14ac:dyDescent="0.3">
      <c r="C178" s="1">
        <f t="shared" si="14"/>
        <v>177</v>
      </c>
      <c r="D178" s="144">
        <f t="shared" si="10"/>
        <v>0</v>
      </c>
      <c r="E178" s="126">
        <f t="shared" si="12"/>
        <v>0</v>
      </c>
      <c r="F178" s="127">
        <f t="shared" si="11"/>
        <v>0</v>
      </c>
      <c r="G178" s="127">
        <f t="shared" si="13"/>
        <v>0</v>
      </c>
    </row>
    <row r="179" spans="3:7" x14ac:dyDescent="0.3">
      <c r="C179" s="1">
        <f t="shared" si="14"/>
        <v>178</v>
      </c>
      <c r="D179" s="144">
        <f t="shared" si="10"/>
        <v>0</v>
      </c>
      <c r="E179" s="126">
        <f t="shared" si="12"/>
        <v>0</v>
      </c>
      <c r="F179" s="127">
        <f t="shared" si="11"/>
        <v>0</v>
      </c>
      <c r="G179" s="127">
        <f t="shared" si="13"/>
        <v>0</v>
      </c>
    </row>
    <row r="180" spans="3:7" x14ac:dyDescent="0.3">
      <c r="C180" s="1">
        <f t="shared" si="14"/>
        <v>179</v>
      </c>
      <c r="D180" s="144">
        <f t="shared" si="10"/>
        <v>0</v>
      </c>
      <c r="E180" s="126">
        <f t="shared" si="12"/>
        <v>0</v>
      </c>
      <c r="F180" s="127">
        <f t="shared" si="11"/>
        <v>0</v>
      </c>
      <c r="G180" s="127">
        <f t="shared" si="13"/>
        <v>0</v>
      </c>
    </row>
    <row r="181" spans="3:7" x14ac:dyDescent="0.3">
      <c r="C181" s="1">
        <f t="shared" si="14"/>
        <v>180</v>
      </c>
      <c r="D181" s="144">
        <f t="shared" si="10"/>
        <v>0</v>
      </c>
      <c r="E181" s="126">
        <f t="shared" si="12"/>
        <v>0</v>
      </c>
      <c r="F181" s="127">
        <f t="shared" si="11"/>
        <v>0</v>
      </c>
      <c r="G181" s="127">
        <f t="shared" si="13"/>
        <v>0</v>
      </c>
    </row>
    <row r="182" spans="3:7" x14ac:dyDescent="0.3">
      <c r="C182" s="1">
        <f t="shared" si="14"/>
        <v>181</v>
      </c>
      <c r="D182" s="144">
        <f t="shared" si="10"/>
        <v>0</v>
      </c>
      <c r="E182" s="126">
        <f t="shared" si="12"/>
        <v>0</v>
      </c>
      <c r="F182" s="127">
        <f t="shared" si="11"/>
        <v>0</v>
      </c>
      <c r="G182" s="127">
        <f t="shared" si="13"/>
        <v>0</v>
      </c>
    </row>
    <row r="183" spans="3:7" x14ac:dyDescent="0.3">
      <c r="C183" s="1">
        <f t="shared" si="14"/>
        <v>182</v>
      </c>
      <c r="D183" s="144">
        <f t="shared" si="10"/>
        <v>0</v>
      </c>
      <c r="E183" s="126">
        <f t="shared" si="12"/>
        <v>0</v>
      </c>
      <c r="F183" s="127">
        <f t="shared" si="11"/>
        <v>0</v>
      </c>
      <c r="G183" s="127">
        <f t="shared" si="13"/>
        <v>0</v>
      </c>
    </row>
    <row r="184" spans="3:7" x14ac:dyDescent="0.3">
      <c r="C184" s="1">
        <f t="shared" si="14"/>
        <v>183</v>
      </c>
      <c r="D184" s="144">
        <f t="shared" si="10"/>
        <v>0</v>
      </c>
      <c r="E184" s="126">
        <f t="shared" si="12"/>
        <v>0</v>
      </c>
      <c r="F184" s="127">
        <f t="shared" si="11"/>
        <v>0</v>
      </c>
      <c r="G184" s="127">
        <f t="shared" si="13"/>
        <v>0</v>
      </c>
    </row>
    <row r="185" spans="3:7" x14ac:dyDescent="0.3">
      <c r="C185" s="1">
        <f t="shared" si="14"/>
        <v>184</v>
      </c>
      <c r="D185" s="144">
        <f t="shared" si="10"/>
        <v>0</v>
      </c>
      <c r="E185" s="126">
        <f t="shared" si="12"/>
        <v>0</v>
      </c>
      <c r="F185" s="127">
        <f t="shared" si="11"/>
        <v>0</v>
      </c>
      <c r="G185" s="127">
        <f t="shared" si="13"/>
        <v>0</v>
      </c>
    </row>
    <row r="186" spans="3:7" x14ac:dyDescent="0.3">
      <c r="C186" s="1">
        <f t="shared" si="14"/>
        <v>185</v>
      </c>
      <c r="D186" s="144">
        <f t="shared" si="10"/>
        <v>0</v>
      </c>
      <c r="E186" s="126">
        <f t="shared" si="12"/>
        <v>0</v>
      </c>
      <c r="F186" s="127">
        <f t="shared" si="11"/>
        <v>0</v>
      </c>
      <c r="G186" s="127">
        <f t="shared" si="13"/>
        <v>0</v>
      </c>
    </row>
    <row r="187" spans="3:7" x14ac:dyDescent="0.3">
      <c r="C187" s="1">
        <f t="shared" si="14"/>
        <v>186</v>
      </c>
      <c r="D187" s="144">
        <f t="shared" si="10"/>
        <v>0</v>
      </c>
      <c r="E187" s="126">
        <f t="shared" si="12"/>
        <v>0</v>
      </c>
      <c r="F187" s="127">
        <f t="shared" si="11"/>
        <v>0</v>
      </c>
      <c r="G187" s="127">
        <f t="shared" si="13"/>
        <v>0</v>
      </c>
    </row>
    <row r="188" spans="3:7" x14ac:dyDescent="0.3">
      <c r="C188" s="1">
        <f t="shared" si="14"/>
        <v>187</v>
      </c>
      <c r="D188" s="144">
        <f t="shared" si="10"/>
        <v>0</v>
      </c>
      <c r="E188" s="126">
        <f t="shared" si="12"/>
        <v>0</v>
      </c>
      <c r="F188" s="127">
        <f t="shared" si="11"/>
        <v>0</v>
      </c>
      <c r="G188" s="127">
        <f t="shared" si="13"/>
        <v>0</v>
      </c>
    </row>
    <row r="189" spans="3:7" x14ac:dyDescent="0.3">
      <c r="C189" s="1">
        <f t="shared" si="14"/>
        <v>188</v>
      </c>
      <c r="D189" s="144">
        <f t="shared" si="10"/>
        <v>0</v>
      </c>
      <c r="E189" s="126">
        <f t="shared" si="12"/>
        <v>0</v>
      </c>
      <c r="F189" s="127">
        <f t="shared" si="11"/>
        <v>0</v>
      </c>
      <c r="G189" s="127">
        <f t="shared" si="13"/>
        <v>0</v>
      </c>
    </row>
    <row r="190" spans="3:7" x14ac:dyDescent="0.3">
      <c r="C190" s="1">
        <f t="shared" si="14"/>
        <v>189</v>
      </c>
      <c r="D190" s="144">
        <f t="shared" si="10"/>
        <v>0</v>
      </c>
      <c r="E190" s="126">
        <f t="shared" si="12"/>
        <v>0</v>
      </c>
      <c r="F190" s="127">
        <f t="shared" si="11"/>
        <v>0</v>
      </c>
      <c r="G190" s="127">
        <f t="shared" si="13"/>
        <v>0</v>
      </c>
    </row>
    <row r="191" spans="3:7" x14ac:dyDescent="0.3">
      <c r="C191" s="1">
        <f t="shared" si="14"/>
        <v>190</v>
      </c>
      <c r="D191" s="144">
        <f t="shared" si="10"/>
        <v>0</v>
      </c>
      <c r="E191" s="126">
        <f t="shared" si="12"/>
        <v>0</v>
      </c>
      <c r="F191" s="127">
        <f t="shared" si="11"/>
        <v>0</v>
      </c>
      <c r="G191" s="127">
        <f t="shared" si="13"/>
        <v>0</v>
      </c>
    </row>
    <row r="192" spans="3:7" x14ac:dyDescent="0.3">
      <c r="C192" s="1">
        <f t="shared" si="14"/>
        <v>191</v>
      </c>
      <c r="D192" s="144">
        <f t="shared" si="10"/>
        <v>0</v>
      </c>
      <c r="E192" s="126">
        <f t="shared" si="12"/>
        <v>0</v>
      </c>
      <c r="F192" s="127">
        <f t="shared" si="11"/>
        <v>0</v>
      </c>
      <c r="G192" s="127">
        <f t="shared" si="13"/>
        <v>0</v>
      </c>
    </row>
    <row r="193" spans="3:7" x14ac:dyDescent="0.3">
      <c r="C193" s="1">
        <f t="shared" si="14"/>
        <v>192</v>
      </c>
      <c r="D193" s="144">
        <f t="shared" si="10"/>
        <v>0</v>
      </c>
      <c r="E193" s="126">
        <f t="shared" si="12"/>
        <v>0</v>
      </c>
      <c r="F193" s="127">
        <f t="shared" si="11"/>
        <v>0</v>
      </c>
      <c r="G193" s="127">
        <f t="shared" si="13"/>
        <v>0</v>
      </c>
    </row>
    <row r="194" spans="3:7" x14ac:dyDescent="0.3">
      <c r="C194" s="1">
        <f t="shared" si="14"/>
        <v>193</v>
      </c>
      <c r="D194" s="144">
        <f t="shared" ref="D194:D257" si="15">IF(AND(C194&gt;$A$11,C194&lt;=$A$9+$A$11),$B$2,-E194)</f>
        <v>0</v>
      </c>
      <c r="E194" s="126">
        <f t="shared" si="12"/>
        <v>0</v>
      </c>
      <c r="F194" s="127">
        <f t="shared" si="11"/>
        <v>0</v>
      </c>
      <c r="G194" s="127">
        <f t="shared" si="13"/>
        <v>0</v>
      </c>
    </row>
    <row r="195" spans="3:7" x14ac:dyDescent="0.3">
      <c r="C195" s="1">
        <f t="shared" si="14"/>
        <v>194</v>
      </c>
      <c r="D195" s="144">
        <f t="shared" si="15"/>
        <v>0</v>
      </c>
      <c r="E195" s="126">
        <f t="shared" si="12"/>
        <v>0</v>
      </c>
      <c r="F195" s="127">
        <f t="shared" ref="F195:F258" si="16">MIN(0,D195+E195)</f>
        <v>0</v>
      </c>
      <c r="G195" s="127">
        <f t="shared" si="13"/>
        <v>0</v>
      </c>
    </row>
    <row r="196" spans="3:7" x14ac:dyDescent="0.3">
      <c r="C196" s="1">
        <f t="shared" si="14"/>
        <v>195</v>
      </c>
      <c r="D196" s="144">
        <f t="shared" si="15"/>
        <v>0</v>
      </c>
      <c r="E196" s="126">
        <f t="shared" ref="E196:E259" si="17">G195*$A$7/12</f>
        <v>0</v>
      </c>
      <c r="F196" s="127">
        <f t="shared" si="16"/>
        <v>0</v>
      </c>
      <c r="G196" s="127">
        <f t="shared" ref="G196:G259" si="18">G195+D196+E196</f>
        <v>0</v>
      </c>
    </row>
    <row r="197" spans="3:7" x14ac:dyDescent="0.3">
      <c r="C197" s="1">
        <f t="shared" si="14"/>
        <v>196</v>
      </c>
      <c r="D197" s="144">
        <f t="shared" si="15"/>
        <v>0</v>
      </c>
      <c r="E197" s="126">
        <f t="shared" si="17"/>
        <v>0</v>
      </c>
      <c r="F197" s="127">
        <f t="shared" si="16"/>
        <v>0</v>
      </c>
      <c r="G197" s="127">
        <f t="shared" si="18"/>
        <v>0</v>
      </c>
    </row>
    <row r="198" spans="3:7" x14ac:dyDescent="0.3">
      <c r="C198" s="1">
        <f t="shared" ref="C198:C261" si="19">SUM(C197,1)</f>
        <v>197</v>
      </c>
      <c r="D198" s="144">
        <f t="shared" si="15"/>
        <v>0</v>
      </c>
      <c r="E198" s="126">
        <f t="shared" si="17"/>
        <v>0</v>
      </c>
      <c r="F198" s="127">
        <f t="shared" si="16"/>
        <v>0</v>
      </c>
      <c r="G198" s="127">
        <f t="shared" si="18"/>
        <v>0</v>
      </c>
    </row>
    <row r="199" spans="3:7" x14ac:dyDescent="0.3">
      <c r="C199" s="1">
        <f t="shared" si="19"/>
        <v>198</v>
      </c>
      <c r="D199" s="144">
        <f t="shared" si="15"/>
        <v>0</v>
      </c>
      <c r="E199" s="126">
        <f t="shared" si="17"/>
        <v>0</v>
      </c>
      <c r="F199" s="127">
        <f t="shared" si="16"/>
        <v>0</v>
      </c>
      <c r="G199" s="127">
        <f t="shared" si="18"/>
        <v>0</v>
      </c>
    </row>
    <row r="200" spans="3:7" x14ac:dyDescent="0.3">
      <c r="C200" s="1">
        <f t="shared" si="19"/>
        <v>199</v>
      </c>
      <c r="D200" s="144">
        <f t="shared" si="15"/>
        <v>0</v>
      </c>
      <c r="E200" s="126">
        <f t="shared" si="17"/>
        <v>0</v>
      </c>
      <c r="F200" s="127">
        <f t="shared" si="16"/>
        <v>0</v>
      </c>
      <c r="G200" s="127">
        <f t="shared" si="18"/>
        <v>0</v>
      </c>
    </row>
    <row r="201" spans="3:7" x14ac:dyDescent="0.3">
      <c r="C201" s="1">
        <f t="shared" si="19"/>
        <v>200</v>
      </c>
      <c r="D201" s="144">
        <f t="shared" si="15"/>
        <v>0</v>
      </c>
      <c r="E201" s="126">
        <f t="shared" si="17"/>
        <v>0</v>
      </c>
      <c r="F201" s="127">
        <f t="shared" si="16"/>
        <v>0</v>
      </c>
      <c r="G201" s="127">
        <f t="shared" si="18"/>
        <v>0</v>
      </c>
    </row>
    <row r="202" spans="3:7" x14ac:dyDescent="0.3">
      <c r="C202" s="1">
        <f t="shared" si="19"/>
        <v>201</v>
      </c>
      <c r="D202" s="144">
        <f t="shared" si="15"/>
        <v>0</v>
      </c>
      <c r="E202" s="126">
        <f t="shared" si="17"/>
        <v>0</v>
      </c>
      <c r="F202" s="127">
        <f t="shared" si="16"/>
        <v>0</v>
      </c>
      <c r="G202" s="127">
        <f t="shared" si="18"/>
        <v>0</v>
      </c>
    </row>
    <row r="203" spans="3:7" x14ac:dyDescent="0.3">
      <c r="C203" s="1">
        <f t="shared" si="19"/>
        <v>202</v>
      </c>
      <c r="D203" s="144">
        <f t="shared" si="15"/>
        <v>0</v>
      </c>
      <c r="E203" s="126">
        <f t="shared" si="17"/>
        <v>0</v>
      </c>
      <c r="F203" s="127">
        <f t="shared" si="16"/>
        <v>0</v>
      </c>
      <c r="G203" s="127">
        <f t="shared" si="18"/>
        <v>0</v>
      </c>
    </row>
    <row r="204" spans="3:7" x14ac:dyDescent="0.3">
      <c r="C204" s="1">
        <f t="shared" si="19"/>
        <v>203</v>
      </c>
      <c r="D204" s="144">
        <f t="shared" si="15"/>
        <v>0</v>
      </c>
      <c r="E204" s="126">
        <f t="shared" si="17"/>
        <v>0</v>
      </c>
      <c r="F204" s="127">
        <f t="shared" si="16"/>
        <v>0</v>
      </c>
      <c r="G204" s="127">
        <f t="shared" si="18"/>
        <v>0</v>
      </c>
    </row>
    <row r="205" spans="3:7" x14ac:dyDescent="0.3">
      <c r="C205" s="1">
        <f t="shared" si="19"/>
        <v>204</v>
      </c>
      <c r="D205" s="144">
        <f t="shared" si="15"/>
        <v>0</v>
      </c>
      <c r="E205" s="126">
        <f t="shared" si="17"/>
        <v>0</v>
      </c>
      <c r="F205" s="127">
        <f t="shared" si="16"/>
        <v>0</v>
      </c>
      <c r="G205" s="127">
        <f t="shared" si="18"/>
        <v>0</v>
      </c>
    </row>
    <row r="206" spans="3:7" x14ac:dyDescent="0.3">
      <c r="C206" s="1">
        <f t="shared" si="19"/>
        <v>205</v>
      </c>
      <c r="D206" s="144">
        <f t="shared" si="15"/>
        <v>0</v>
      </c>
      <c r="E206" s="126">
        <f t="shared" si="17"/>
        <v>0</v>
      </c>
      <c r="F206" s="127">
        <f t="shared" si="16"/>
        <v>0</v>
      </c>
      <c r="G206" s="127">
        <f t="shared" si="18"/>
        <v>0</v>
      </c>
    </row>
    <row r="207" spans="3:7" x14ac:dyDescent="0.3">
      <c r="C207" s="1">
        <f t="shared" si="19"/>
        <v>206</v>
      </c>
      <c r="D207" s="144">
        <f t="shared" si="15"/>
        <v>0</v>
      </c>
      <c r="E207" s="126">
        <f t="shared" si="17"/>
        <v>0</v>
      </c>
      <c r="F207" s="127">
        <f t="shared" si="16"/>
        <v>0</v>
      </c>
      <c r="G207" s="127">
        <f t="shared" si="18"/>
        <v>0</v>
      </c>
    </row>
    <row r="208" spans="3:7" x14ac:dyDescent="0.3">
      <c r="C208" s="1">
        <f t="shared" si="19"/>
        <v>207</v>
      </c>
      <c r="D208" s="144">
        <f t="shared" si="15"/>
        <v>0</v>
      </c>
      <c r="E208" s="126">
        <f t="shared" si="17"/>
        <v>0</v>
      </c>
      <c r="F208" s="127">
        <f t="shared" si="16"/>
        <v>0</v>
      </c>
      <c r="G208" s="127">
        <f t="shared" si="18"/>
        <v>0</v>
      </c>
    </row>
    <row r="209" spans="3:7" x14ac:dyDescent="0.3">
      <c r="C209" s="1">
        <f t="shared" si="19"/>
        <v>208</v>
      </c>
      <c r="D209" s="144">
        <f t="shared" si="15"/>
        <v>0</v>
      </c>
      <c r="E209" s="126">
        <f t="shared" si="17"/>
        <v>0</v>
      </c>
      <c r="F209" s="127">
        <f t="shared" si="16"/>
        <v>0</v>
      </c>
      <c r="G209" s="127">
        <f t="shared" si="18"/>
        <v>0</v>
      </c>
    </row>
    <row r="210" spans="3:7" x14ac:dyDescent="0.3">
      <c r="C210" s="1">
        <f t="shared" si="19"/>
        <v>209</v>
      </c>
      <c r="D210" s="144">
        <f t="shared" si="15"/>
        <v>0</v>
      </c>
      <c r="E210" s="126">
        <f t="shared" si="17"/>
        <v>0</v>
      </c>
      <c r="F210" s="127">
        <f t="shared" si="16"/>
        <v>0</v>
      </c>
      <c r="G210" s="127">
        <f t="shared" si="18"/>
        <v>0</v>
      </c>
    </row>
    <row r="211" spans="3:7" x14ac:dyDescent="0.3">
      <c r="C211" s="1">
        <f t="shared" si="19"/>
        <v>210</v>
      </c>
      <c r="D211" s="144">
        <f t="shared" si="15"/>
        <v>0</v>
      </c>
      <c r="E211" s="126">
        <f t="shared" si="17"/>
        <v>0</v>
      </c>
      <c r="F211" s="127">
        <f t="shared" si="16"/>
        <v>0</v>
      </c>
      <c r="G211" s="127">
        <f t="shared" si="18"/>
        <v>0</v>
      </c>
    </row>
    <row r="212" spans="3:7" x14ac:dyDescent="0.3">
      <c r="C212" s="1">
        <f t="shared" si="19"/>
        <v>211</v>
      </c>
      <c r="D212" s="144">
        <f t="shared" si="15"/>
        <v>0</v>
      </c>
      <c r="E212" s="126">
        <f t="shared" si="17"/>
        <v>0</v>
      </c>
      <c r="F212" s="127">
        <f t="shared" si="16"/>
        <v>0</v>
      </c>
      <c r="G212" s="127">
        <f t="shared" si="18"/>
        <v>0</v>
      </c>
    </row>
    <row r="213" spans="3:7" x14ac:dyDescent="0.3">
      <c r="C213" s="1">
        <f t="shared" si="19"/>
        <v>212</v>
      </c>
      <c r="D213" s="144">
        <f t="shared" si="15"/>
        <v>0</v>
      </c>
      <c r="E213" s="126">
        <f t="shared" si="17"/>
        <v>0</v>
      </c>
      <c r="F213" s="127">
        <f t="shared" si="16"/>
        <v>0</v>
      </c>
      <c r="G213" s="127">
        <f t="shared" si="18"/>
        <v>0</v>
      </c>
    </row>
    <row r="214" spans="3:7" x14ac:dyDescent="0.3">
      <c r="C214" s="1">
        <f t="shared" si="19"/>
        <v>213</v>
      </c>
      <c r="D214" s="144">
        <f t="shared" si="15"/>
        <v>0</v>
      </c>
      <c r="E214" s="126">
        <f t="shared" si="17"/>
        <v>0</v>
      </c>
      <c r="F214" s="127">
        <f t="shared" si="16"/>
        <v>0</v>
      </c>
      <c r="G214" s="127">
        <f t="shared" si="18"/>
        <v>0</v>
      </c>
    </row>
    <row r="215" spans="3:7" x14ac:dyDescent="0.3">
      <c r="C215" s="1">
        <f t="shared" si="19"/>
        <v>214</v>
      </c>
      <c r="D215" s="144">
        <f t="shared" si="15"/>
        <v>0</v>
      </c>
      <c r="E215" s="126">
        <f t="shared" si="17"/>
        <v>0</v>
      </c>
      <c r="F215" s="127">
        <f t="shared" si="16"/>
        <v>0</v>
      </c>
      <c r="G215" s="127">
        <f t="shared" si="18"/>
        <v>0</v>
      </c>
    </row>
    <row r="216" spans="3:7" x14ac:dyDescent="0.3">
      <c r="C216" s="1">
        <f t="shared" si="19"/>
        <v>215</v>
      </c>
      <c r="D216" s="144">
        <f t="shared" si="15"/>
        <v>0</v>
      </c>
      <c r="E216" s="126">
        <f t="shared" si="17"/>
        <v>0</v>
      </c>
      <c r="F216" s="127">
        <f t="shared" si="16"/>
        <v>0</v>
      </c>
      <c r="G216" s="127">
        <f t="shared" si="18"/>
        <v>0</v>
      </c>
    </row>
    <row r="217" spans="3:7" x14ac:dyDescent="0.3">
      <c r="C217" s="1">
        <f t="shared" si="19"/>
        <v>216</v>
      </c>
      <c r="D217" s="144">
        <f t="shared" si="15"/>
        <v>0</v>
      </c>
      <c r="E217" s="126">
        <f t="shared" si="17"/>
        <v>0</v>
      </c>
      <c r="F217" s="127">
        <f t="shared" si="16"/>
        <v>0</v>
      </c>
      <c r="G217" s="127">
        <f t="shared" si="18"/>
        <v>0</v>
      </c>
    </row>
    <row r="218" spans="3:7" x14ac:dyDescent="0.3">
      <c r="C218" s="1">
        <f t="shared" si="19"/>
        <v>217</v>
      </c>
      <c r="D218" s="144">
        <f t="shared" si="15"/>
        <v>0</v>
      </c>
      <c r="E218" s="126">
        <f t="shared" si="17"/>
        <v>0</v>
      </c>
      <c r="F218" s="127">
        <f t="shared" si="16"/>
        <v>0</v>
      </c>
      <c r="G218" s="127">
        <f t="shared" si="18"/>
        <v>0</v>
      </c>
    </row>
    <row r="219" spans="3:7" x14ac:dyDescent="0.3">
      <c r="C219" s="1">
        <f t="shared" si="19"/>
        <v>218</v>
      </c>
      <c r="D219" s="144">
        <f t="shared" si="15"/>
        <v>0</v>
      </c>
      <c r="E219" s="126">
        <f t="shared" si="17"/>
        <v>0</v>
      </c>
      <c r="F219" s="127">
        <f t="shared" si="16"/>
        <v>0</v>
      </c>
      <c r="G219" s="127">
        <f t="shared" si="18"/>
        <v>0</v>
      </c>
    </row>
    <row r="220" spans="3:7" x14ac:dyDescent="0.3">
      <c r="C220" s="1">
        <f t="shared" si="19"/>
        <v>219</v>
      </c>
      <c r="D220" s="144">
        <f t="shared" si="15"/>
        <v>0</v>
      </c>
      <c r="E220" s="126">
        <f t="shared" si="17"/>
        <v>0</v>
      </c>
      <c r="F220" s="127">
        <f t="shared" si="16"/>
        <v>0</v>
      </c>
      <c r="G220" s="127">
        <f t="shared" si="18"/>
        <v>0</v>
      </c>
    </row>
    <row r="221" spans="3:7" x14ac:dyDescent="0.3">
      <c r="C221" s="1">
        <f t="shared" si="19"/>
        <v>220</v>
      </c>
      <c r="D221" s="144">
        <f t="shared" si="15"/>
        <v>0</v>
      </c>
      <c r="E221" s="126">
        <f t="shared" si="17"/>
        <v>0</v>
      </c>
      <c r="F221" s="127">
        <f t="shared" si="16"/>
        <v>0</v>
      </c>
      <c r="G221" s="127">
        <f t="shared" si="18"/>
        <v>0</v>
      </c>
    </row>
    <row r="222" spans="3:7" x14ac:dyDescent="0.3">
      <c r="C222" s="1">
        <f t="shared" si="19"/>
        <v>221</v>
      </c>
      <c r="D222" s="144">
        <f t="shared" si="15"/>
        <v>0</v>
      </c>
      <c r="E222" s="126">
        <f t="shared" si="17"/>
        <v>0</v>
      </c>
      <c r="F222" s="127">
        <f t="shared" si="16"/>
        <v>0</v>
      </c>
      <c r="G222" s="127">
        <f t="shared" si="18"/>
        <v>0</v>
      </c>
    </row>
    <row r="223" spans="3:7" x14ac:dyDescent="0.3">
      <c r="C223" s="1">
        <f t="shared" si="19"/>
        <v>222</v>
      </c>
      <c r="D223" s="144">
        <f t="shared" si="15"/>
        <v>0</v>
      </c>
      <c r="E223" s="126">
        <f t="shared" si="17"/>
        <v>0</v>
      </c>
      <c r="F223" s="127">
        <f t="shared" si="16"/>
        <v>0</v>
      </c>
      <c r="G223" s="127">
        <f t="shared" si="18"/>
        <v>0</v>
      </c>
    </row>
    <row r="224" spans="3:7" x14ac:dyDescent="0.3">
      <c r="C224" s="1">
        <f t="shared" si="19"/>
        <v>223</v>
      </c>
      <c r="D224" s="144">
        <f t="shared" si="15"/>
        <v>0</v>
      </c>
      <c r="E224" s="126">
        <f t="shared" si="17"/>
        <v>0</v>
      </c>
      <c r="F224" s="127">
        <f t="shared" si="16"/>
        <v>0</v>
      </c>
      <c r="G224" s="127">
        <f t="shared" si="18"/>
        <v>0</v>
      </c>
    </row>
    <row r="225" spans="3:7" x14ac:dyDescent="0.3">
      <c r="C225" s="1">
        <f t="shared" si="19"/>
        <v>224</v>
      </c>
      <c r="D225" s="144">
        <f t="shared" si="15"/>
        <v>0</v>
      </c>
      <c r="E225" s="126">
        <f t="shared" si="17"/>
        <v>0</v>
      </c>
      <c r="F225" s="127">
        <f t="shared" si="16"/>
        <v>0</v>
      </c>
      <c r="G225" s="127">
        <f t="shared" si="18"/>
        <v>0</v>
      </c>
    </row>
    <row r="226" spans="3:7" x14ac:dyDescent="0.3">
      <c r="C226" s="1">
        <f t="shared" si="19"/>
        <v>225</v>
      </c>
      <c r="D226" s="144">
        <f t="shared" si="15"/>
        <v>0</v>
      </c>
      <c r="E226" s="126">
        <f t="shared" si="17"/>
        <v>0</v>
      </c>
      <c r="F226" s="127">
        <f t="shared" si="16"/>
        <v>0</v>
      </c>
      <c r="G226" s="127">
        <f t="shared" si="18"/>
        <v>0</v>
      </c>
    </row>
    <row r="227" spans="3:7" x14ac:dyDescent="0.3">
      <c r="C227" s="1">
        <f t="shared" si="19"/>
        <v>226</v>
      </c>
      <c r="D227" s="144">
        <f t="shared" si="15"/>
        <v>0</v>
      </c>
      <c r="E227" s="126">
        <f t="shared" si="17"/>
        <v>0</v>
      </c>
      <c r="F227" s="127">
        <f t="shared" si="16"/>
        <v>0</v>
      </c>
      <c r="G227" s="127">
        <f t="shared" si="18"/>
        <v>0</v>
      </c>
    </row>
    <row r="228" spans="3:7" x14ac:dyDescent="0.3">
      <c r="C228" s="1">
        <f t="shared" si="19"/>
        <v>227</v>
      </c>
      <c r="D228" s="144">
        <f t="shared" si="15"/>
        <v>0</v>
      </c>
      <c r="E228" s="126">
        <f t="shared" si="17"/>
        <v>0</v>
      </c>
      <c r="F228" s="127">
        <f t="shared" si="16"/>
        <v>0</v>
      </c>
      <c r="G228" s="127">
        <f t="shared" si="18"/>
        <v>0</v>
      </c>
    </row>
    <row r="229" spans="3:7" x14ac:dyDescent="0.3">
      <c r="C229" s="1">
        <f t="shared" si="19"/>
        <v>228</v>
      </c>
      <c r="D229" s="144">
        <f t="shared" si="15"/>
        <v>0</v>
      </c>
      <c r="E229" s="126">
        <f t="shared" si="17"/>
        <v>0</v>
      </c>
      <c r="F229" s="127">
        <f t="shared" si="16"/>
        <v>0</v>
      </c>
      <c r="G229" s="127">
        <f t="shared" si="18"/>
        <v>0</v>
      </c>
    </row>
    <row r="230" spans="3:7" x14ac:dyDescent="0.3">
      <c r="C230" s="1">
        <f t="shared" si="19"/>
        <v>229</v>
      </c>
      <c r="D230" s="144">
        <f t="shared" si="15"/>
        <v>0</v>
      </c>
      <c r="E230" s="126">
        <f t="shared" si="17"/>
        <v>0</v>
      </c>
      <c r="F230" s="127">
        <f t="shared" si="16"/>
        <v>0</v>
      </c>
      <c r="G230" s="127">
        <f t="shared" si="18"/>
        <v>0</v>
      </c>
    </row>
    <row r="231" spans="3:7" x14ac:dyDescent="0.3">
      <c r="C231" s="1">
        <f t="shared" si="19"/>
        <v>230</v>
      </c>
      <c r="D231" s="144">
        <f t="shared" si="15"/>
        <v>0</v>
      </c>
      <c r="E231" s="126">
        <f t="shared" si="17"/>
        <v>0</v>
      </c>
      <c r="F231" s="127">
        <f t="shared" si="16"/>
        <v>0</v>
      </c>
      <c r="G231" s="127">
        <f t="shared" si="18"/>
        <v>0</v>
      </c>
    </row>
    <row r="232" spans="3:7" x14ac:dyDescent="0.3">
      <c r="C232" s="1">
        <f t="shared" si="19"/>
        <v>231</v>
      </c>
      <c r="D232" s="144">
        <f t="shared" si="15"/>
        <v>0</v>
      </c>
      <c r="E232" s="126">
        <f t="shared" si="17"/>
        <v>0</v>
      </c>
      <c r="F232" s="127">
        <f t="shared" si="16"/>
        <v>0</v>
      </c>
      <c r="G232" s="127">
        <f t="shared" si="18"/>
        <v>0</v>
      </c>
    </row>
    <row r="233" spans="3:7" x14ac:dyDescent="0.3">
      <c r="C233" s="1">
        <f t="shared" si="19"/>
        <v>232</v>
      </c>
      <c r="D233" s="144">
        <f t="shared" si="15"/>
        <v>0</v>
      </c>
      <c r="E233" s="126">
        <f t="shared" si="17"/>
        <v>0</v>
      </c>
      <c r="F233" s="127">
        <f t="shared" si="16"/>
        <v>0</v>
      </c>
      <c r="G233" s="127">
        <f t="shared" si="18"/>
        <v>0</v>
      </c>
    </row>
    <row r="234" spans="3:7" x14ac:dyDescent="0.3">
      <c r="C234" s="1">
        <f t="shared" si="19"/>
        <v>233</v>
      </c>
      <c r="D234" s="144">
        <f t="shared" si="15"/>
        <v>0</v>
      </c>
      <c r="E234" s="126">
        <f t="shared" si="17"/>
        <v>0</v>
      </c>
      <c r="F234" s="127">
        <f t="shared" si="16"/>
        <v>0</v>
      </c>
      <c r="G234" s="127">
        <f t="shared" si="18"/>
        <v>0</v>
      </c>
    </row>
    <row r="235" spans="3:7" x14ac:dyDescent="0.3">
      <c r="C235" s="1">
        <f t="shared" si="19"/>
        <v>234</v>
      </c>
      <c r="D235" s="144">
        <f t="shared" si="15"/>
        <v>0</v>
      </c>
      <c r="E235" s="126">
        <f t="shared" si="17"/>
        <v>0</v>
      </c>
      <c r="F235" s="127">
        <f t="shared" si="16"/>
        <v>0</v>
      </c>
      <c r="G235" s="127">
        <f t="shared" si="18"/>
        <v>0</v>
      </c>
    </row>
    <row r="236" spans="3:7" x14ac:dyDescent="0.3">
      <c r="C236" s="1">
        <f t="shared" si="19"/>
        <v>235</v>
      </c>
      <c r="D236" s="144">
        <f t="shared" si="15"/>
        <v>0</v>
      </c>
      <c r="E236" s="126">
        <f t="shared" si="17"/>
        <v>0</v>
      </c>
      <c r="F236" s="127">
        <f t="shared" si="16"/>
        <v>0</v>
      </c>
      <c r="G236" s="127">
        <f t="shared" si="18"/>
        <v>0</v>
      </c>
    </row>
    <row r="237" spans="3:7" x14ac:dyDescent="0.3">
      <c r="C237" s="1">
        <f t="shared" si="19"/>
        <v>236</v>
      </c>
      <c r="D237" s="144">
        <f t="shared" si="15"/>
        <v>0</v>
      </c>
      <c r="E237" s="126">
        <f t="shared" si="17"/>
        <v>0</v>
      </c>
      <c r="F237" s="127">
        <f t="shared" si="16"/>
        <v>0</v>
      </c>
      <c r="G237" s="127">
        <f t="shared" si="18"/>
        <v>0</v>
      </c>
    </row>
    <row r="238" spans="3:7" x14ac:dyDescent="0.3">
      <c r="C238" s="1">
        <f t="shared" si="19"/>
        <v>237</v>
      </c>
      <c r="D238" s="144">
        <f t="shared" si="15"/>
        <v>0</v>
      </c>
      <c r="E238" s="126">
        <f t="shared" si="17"/>
        <v>0</v>
      </c>
      <c r="F238" s="127">
        <f t="shared" si="16"/>
        <v>0</v>
      </c>
      <c r="G238" s="127">
        <f t="shared" si="18"/>
        <v>0</v>
      </c>
    </row>
    <row r="239" spans="3:7" x14ac:dyDescent="0.3">
      <c r="C239" s="1">
        <f t="shared" si="19"/>
        <v>238</v>
      </c>
      <c r="D239" s="144">
        <f t="shared" si="15"/>
        <v>0</v>
      </c>
      <c r="E239" s="126">
        <f t="shared" si="17"/>
        <v>0</v>
      </c>
      <c r="F239" s="127">
        <f t="shared" si="16"/>
        <v>0</v>
      </c>
      <c r="G239" s="127">
        <f t="shared" si="18"/>
        <v>0</v>
      </c>
    </row>
    <row r="240" spans="3:7" x14ac:dyDescent="0.3">
      <c r="C240" s="1">
        <f t="shared" si="19"/>
        <v>239</v>
      </c>
      <c r="D240" s="144">
        <f t="shared" si="15"/>
        <v>0</v>
      </c>
      <c r="E240" s="126">
        <f t="shared" si="17"/>
        <v>0</v>
      </c>
      <c r="F240" s="127">
        <f t="shared" si="16"/>
        <v>0</v>
      </c>
      <c r="G240" s="127">
        <f t="shared" si="18"/>
        <v>0</v>
      </c>
    </row>
    <row r="241" spans="3:7" x14ac:dyDescent="0.3">
      <c r="C241" s="1">
        <f t="shared" si="19"/>
        <v>240</v>
      </c>
      <c r="D241" s="144">
        <f t="shared" si="15"/>
        <v>0</v>
      </c>
      <c r="E241" s="126">
        <f t="shared" si="17"/>
        <v>0</v>
      </c>
      <c r="F241" s="127">
        <f t="shared" si="16"/>
        <v>0</v>
      </c>
      <c r="G241" s="127">
        <f t="shared" si="18"/>
        <v>0</v>
      </c>
    </row>
    <row r="242" spans="3:7" x14ac:dyDescent="0.3">
      <c r="C242" s="1">
        <f t="shared" si="19"/>
        <v>241</v>
      </c>
      <c r="D242" s="144">
        <f t="shared" si="15"/>
        <v>0</v>
      </c>
      <c r="E242" s="126">
        <f t="shared" si="17"/>
        <v>0</v>
      </c>
      <c r="F242" s="127">
        <f t="shared" si="16"/>
        <v>0</v>
      </c>
      <c r="G242" s="127">
        <f t="shared" si="18"/>
        <v>0</v>
      </c>
    </row>
    <row r="243" spans="3:7" x14ac:dyDescent="0.3">
      <c r="C243" s="1">
        <f t="shared" si="19"/>
        <v>242</v>
      </c>
      <c r="D243" s="144">
        <f t="shared" si="15"/>
        <v>0</v>
      </c>
      <c r="E243" s="126">
        <f t="shared" si="17"/>
        <v>0</v>
      </c>
      <c r="F243" s="127">
        <f t="shared" si="16"/>
        <v>0</v>
      </c>
      <c r="G243" s="127">
        <f t="shared" si="18"/>
        <v>0</v>
      </c>
    </row>
    <row r="244" spans="3:7" x14ac:dyDescent="0.3">
      <c r="C244" s="1">
        <f t="shared" si="19"/>
        <v>243</v>
      </c>
      <c r="D244" s="144">
        <f t="shared" si="15"/>
        <v>0</v>
      </c>
      <c r="E244" s="126">
        <f t="shared" si="17"/>
        <v>0</v>
      </c>
      <c r="F244" s="127">
        <f t="shared" si="16"/>
        <v>0</v>
      </c>
      <c r="G244" s="127">
        <f t="shared" si="18"/>
        <v>0</v>
      </c>
    </row>
    <row r="245" spans="3:7" x14ac:dyDescent="0.3">
      <c r="C245" s="1">
        <f t="shared" si="19"/>
        <v>244</v>
      </c>
      <c r="D245" s="144">
        <f t="shared" si="15"/>
        <v>0</v>
      </c>
      <c r="E245" s="126">
        <f t="shared" si="17"/>
        <v>0</v>
      </c>
      <c r="F245" s="127">
        <f t="shared" si="16"/>
        <v>0</v>
      </c>
      <c r="G245" s="127">
        <f t="shared" si="18"/>
        <v>0</v>
      </c>
    </row>
    <row r="246" spans="3:7" x14ac:dyDescent="0.3">
      <c r="C246" s="1">
        <f t="shared" si="19"/>
        <v>245</v>
      </c>
      <c r="D246" s="144">
        <f t="shared" si="15"/>
        <v>0</v>
      </c>
      <c r="E246" s="126">
        <f t="shared" si="17"/>
        <v>0</v>
      </c>
      <c r="F246" s="127">
        <f t="shared" si="16"/>
        <v>0</v>
      </c>
      <c r="G246" s="127">
        <f t="shared" si="18"/>
        <v>0</v>
      </c>
    </row>
    <row r="247" spans="3:7" x14ac:dyDescent="0.3">
      <c r="C247" s="1">
        <f t="shared" si="19"/>
        <v>246</v>
      </c>
      <c r="D247" s="144">
        <f t="shared" si="15"/>
        <v>0</v>
      </c>
      <c r="E247" s="126">
        <f t="shared" si="17"/>
        <v>0</v>
      </c>
      <c r="F247" s="127">
        <f t="shared" si="16"/>
        <v>0</v>
      </c>
      <c r="G247" s="127">
        <f t="shared" si="18"/>
        <v>0</v>
      </c>
    </row>
    <row r="248" spans="3:7" x14ac:dyDescent="0.3">
      <c r="C248" s="1">
        <f t="shared" si="19"/>
        <v>247</v>
      </c>
      <c r="D248" s="144">
        <f t="shared" si="15"/>
        <v>0</v>
      </c>
      <c r="E248" s="126">
        <f t="shared" si="17"/>
        <v>0</v>
      </c>
      <c r="F248" s="127">
        <f t="shared" si="16"/>
        <v>0</v>
      </c>
      <c r="G248" s="127">
        <f t="shared" si="18"/>
        <v>0</v>
      </c>
    </row>
    <row r="249" spans="3:7" x14ac:dyDescent="0.3">
      <c r="C249" s="1">
        <f t="shared" si="19"/>
        <v>248</v>
      </c>
      <c r="D249" s="144">
        <f t="shared" si="15"/>
        <v>0</v>
      </c>
      <c r="E249" s="126">
        <f t="shared" si="17"/>
        <v>0</v>
      </c>
      <c r="F249" s="127">
        <f t="shared" si="16"/>
        <v>0</v>
      </c>
      <c r="G249" s="127">
        <f t="shared" si="18"/>
        <v>0</v>
      </c>
    </row>
    <row r="250" spans="3:7" x14ac:dyDescent="0.3">
      <c r="C250" s="1">
        <f t="shared" si="19"/>
        <v>249</v>
      </c>
      <c r="D250" s="144">
        <f t="shared" si="15"/>
        <v>0</v>
      </c>
      <c r="E250" s="126">
        <f t="shared" si="17"/>
        <v>0</v>
      </c>
      <c r="F250" s="127">
        <f t="shared" si="16"/>
        <v>0</v>
      </c>
      <c r="G250" s="127">
        <f t="shared" si="18"/>
        <v>0</v>
      </c>
    </row>
    <row r="251" spans="3:7" x14ac:dyDescent="0.3">
      <c r="C251" s="1">
        <f t="shared" si="19"/>
        <v>250</v>
      </c>
      <c r="D251" s="144">
        <f t="shared" si="15"/>
        <v>0</v>
      </c>
      <c r="E251" s="126">
        <f t="shared" si="17"/>
        <v>0</v>
      </c>
      <c r="F251" s="127">
        <f t="shared" si="16"/>
        <v>0</v>
      </c>
      <c r="G251" s="127">
        <f t="shared" si="18"/>
        <v>0</v>
      </c>
    </row>
    <row r="252" spans="3:7" x14ac:dyDescent="0.3">
      <c r="C252" s="1">
        <f t="shared" si="19"/>
        <v>251</v>
      </c>
      <c r="D252" s="144">
        <f t="shared" si="15"/>
        <v>0</v>
      </c>
      <c r="E252" s="126">
        <f t="shared" si="17"/>
        <v>0</v>
      </c>
      <c r="F252" s="127">
        <f t="shared" si="16"/>
        <v>0</v>
      </c>
      <c r="G252" s="127">
        <f t="shared" si="18"/>
        <v>0</v>
      </c>
    </row>
    <row r="253" spans="3:7" x14ac:dyDescent="0.3">
      <c r="C253" s="1">
        <f t="shared" si="19"/>
        <v>252</v>
      </c>
      <c r="D253" s="144">
        <f t="shared" si="15"/>
        <v>0</v>
      </c>
      <c r="E253" s="126">
        <f t="shared" si="17"/>
        <v>0</v>
      </c>
      <c r="F253" s="127">
        <f t="shared" si="16"/>
        <v>0</v>
      </c>
      <c r="G253" s="127">
        <f t="shared" si="18"/>
        <v>0</v>
      </c>
    </row>
    <row r="254" spans="3:7" x14ac:dyDescent="0.3">
      <c r="C254" s="1">
        <f t="shared" si="19"/>
        <v>253</v>
      </c>
      <c r="D254" s="144">
        <f t="shared" si="15"/>
        <v>0</v>
      </c>
      <c r="E254" s="126">
        <f t="shared" si="17"/>
        <v>0</v>
      </c>
      <c r="F254" s="127">
        <f t="shared" si="16"/>
        <v>0</v>
      </c>
      <c r="G254" s="127">
        <f t="shared" si="18"/>
        <v>0</v>
      </c>
    </row>
    <row r="255" spans="3:7" x14ac:dyDescent="0.3">
      <c r="C255" s="1">
        <f t="shared" si="19"/>
        <v>254</v>
      </c>
      <c r="D255" s="144">
        <f t="shared" si="15"/>
        <v>0</v>
      </c>
      <c r="E255" s="126">
        <f t="shared" si="17"/>
        <v>0</v>
      </c>
      <c r="F255" s="127">
        <f t="shared" si="16"/>
        <v>0</v>
      </c>
      <c r="G255" s="127">
        <f t="shared" si="18"/>
        <v>0</v>
      </c>
    </row>
    <row r="256" spans="3:7" x14ac:dyDescent="0.3">
      <c r="C256" s="1">
        <f t="shared" si="19"/>
        <v>255</v>
      </c>
      <c r="D256" s="144">
        <f t="shared" si="15"/>
        <v>0</v>
      </c>
      <c r="E256" s="126">
        <f t="shared" si="17"/>
        <v>0</v>
      </c>
      <c r="F256" s="127">
        <f t="shared" si="16"/>
        <v>0</v>
      </c>
      <c r="G256" s="127">
        <f t="shared" si="18"/>
        <v>0</v>
      </c>
    </row>
    <row r="257" spans="3:7" x14ac:dyDescent="0.3">
      <c r="C257" s="1">
        <f t="shared" si="19"/>
        <v>256</v>
      </c>
      <c r="D257" s="144">
        <f t="shared" si="15"/>
        <v>0</v>
      </c>
      <c r="E257" s="126">
        <f t="shared" si="17"/>
        <v>0</v>
      </c>
      <c r="F257" s="127">
        <f t="shared" si="16"/>
        <v>0</v>
      </c>
      <c r="G257" s="127">
        <f t="shared" si="18"/>
        <v>0</v>
      </c>
    </row>
    <row r="258" spans="3:7" x14ac:dyDescent="0.3">
      <c r="C258" s="1">
        <f t="shared" si="19"/>
        <v>257</v>
      </c>
      <c r="D258" s="144">
        <f t="shared" ref="D258:D321" si="20">IF(AND(C258&gt;$A$11,C258&lt;=$A$9+$A$11),$B$2,-E258)</f>
        <v>0</v>
      </c>
      <c r="E258" s="126">
        <f t="shared" si="17"/>
        <v>0</v>
      </c>
      <c r="F258" s="127">
        <f t="shared" si="16"/>
        <v>0</v>
      </c>
      <c r="G258" s="127">
        <f t="shared" si="18"/>
        <v>0</v>
      </c>
    </row>
    <row r="259" spans="3:7" x14ac:dyDescent="0.3">
      <c r="C259" s="1">
        <f t="shared" si="19"/>
        <v>258</v>
      </c>
      <c r="D259" s="144">
        <f t="shared" si="20"/>
        <v>0</v>
      </c>
      <c r="E259" s="126">
        <f t="shared" si="17"/>
        <v>0</v>
      </c>
      <c r="F259" s="127">
        <f t="shared" ref="F259:F322" si="21">MIN(0,D259+E259)</f>
        <v>0</v>
      </c>
      <c r="G259" s="127">
        <f t="shared" si="18"/>
        <v>0</v>
      </c>
    </row>
    <row r="260" spans="3:7" x14ac:dyDescent="0.3">
      <c r="C260" s="1">
        <f t="shared" si="19"/>
        <v>259</v>
      </c>
      <c r="D260" s="144">
        <f t="shared" si="20"/>
        <v>0</v>
      </c>
      <c r="E260" s="126">
        <f t="shared" ref="E260:E323" si="22">G259*$A$7/12</f>
        <v>0</v>
      </c>
      <c r="F260" s="127">
        <f t="shared" si="21"/>
        <v>0</v>
      </c>
      <c r="G260" s="127">
        <f t="shared" ref="G260:G323" si="23">G259+D260+E260</f>
        <v>0</v>
      </c>
    </row>
    <row r="261" spans="3:7" x14ac:dyDescent="0.3">
      <c r="C261" s="1">
        <f t="shared" si="19"/>
        <v>260</v>
      </c>
      <c r="D261" s="144">
        <f t="shared" si="20"/>
        <v>0</v>
      </c>
      <c r="E261" s="126">
        <f t="shared" si="22"/>
        <v>0</v>
      </c>
      <c r="F261" s="127">
        <f t="shared" si="21"/>
        <v>0</v>
      </c>
      <c r="G261" s="127">
        <f t="shared" si="23"/>
        <v>0</v>
      </c>
    </row>
    <row r="262" spans="3:7" x14ac:dyDescent="0.3">
      <c r="C262" s="1">
        <f t="shared" ref="C262:C325" si="24">SUM(C261,1)</f>
        <v>261</v>
      </c>
      <c r="D262" s="144">
        <f t="shared" si="20"/>
        <v>0</v>
      </c>
      <c r="E262" s="126">
        <f t="shared" si="22"/>
        <v>0</v>
      </c>
      <c r="F262" s="127">
        <f t="shared" si="21"/>
        <v>0</v>
      </c>
      <c r="G262" s="127">
        <f t="shared" si="23"/>
        <v>0</v>
      </c>
    </row>
    <row r="263" spans="3:7" x14ac:dyDescent="0.3">
      <c r="C263" s="1">
        <f t="shared" si="24"/>
        <v>262</v>
      </c>
      <c r="D263" s="144">
        <f t="shared" si="20"/>
        <v>0</v>
      </c>
      <c r="E263" s="126">
        <f t="shared" si="22"/>
        <v>0</v>
      </c>
      <c r="F263" s="127">
        <f t="shared" si="21"/>
        <v>0</v>
      </c>
      <c r="G263" s="127">
        <f t="shared" si="23"/>
        <v>0</v>
      </c>
    </row>
    <row r="264" spans="3:7" x14ac:dyDescent="0.3">
      <c r="C264" s="1">
        <f t="shared" si="24"/>
        <v>263</v>
      </c>
      <c r="D264" s="144">
        <f t="shared" si="20"/>
        <v>0</v>
      </c>
      <c r="E264" s="126">
        <f t="shared" si="22"/>
        <v>0</v>
      </c>
      <c r="F264" s="127">
        <f t="shared" si="21"/>
        <v>0</v>
      </c>
      <c r="G264" s="127">
        <f t="shared" si="23"/>
        <v>0</v>
      </c>
    </row>
    <row r="265" spans="3:7" x14ac:dyDescent="0.3">
      <c r="C265" s="1">
        <f t="shared" si="24"/>
        <v>264</v>
      </c>
      <c r="D265" s="144">
        <f t="shared" si="20"/>
        <v>0</v>
      </c>
      <c r="E265" s="126">
        <f t="shared" si="22"/>
        <v>0</v>
      </c>
      <c r="F265" s="127">
        <f t="shared" si="21"/>
        <v>0</v>
      </c>
      <c r="G265" s="127">
        <f t="shared" si="23"/>
        <v>0</v>
      </c>
    </row>
    <row r="266" spans="3:7" x14ac:dyDescent="0.3">
      <c r="C266" s="1">
        <f t="shared" si="24"/>
        <v>265</v>
      </c>
      <c r="D266" s="144">
        <f t="shared" si="20"/>
        <v>0</v>
      </c>
      <c r="E266" s="126">
        <f t="shared" si="22"/>
        <v>0</v>
      </c>
      <c r="F266" s="127">
        <f t="shared" si="21"/>
        <v>0</v>
      </c>
      <c r="G266" s="127">
        <f t="shared" si="23"/>
        <v>0</v>
      </c>
    </row>
    <row r="267" spans="3:7" x14ac:dyDescent="0.3">
      <c r="C267" s="1">
        <f t="shared" si="24"/>
        <v>266</v>
      </c>
      <c r="D267" s="144">
        <f t="shared" si="20"/>
        <v>0</v>
      </c>
      <c r="E267" s="126">
        <f t="shared" si="22"/>
        <v>0</v>
      </c>
      <c r="F267" s="127">
        <f t="shared" si="21"/>
        <v>0</v>
      </c>
      <c r="G267" s="127">
        <f t="shared" si="23"/>
        <v>0</v>
      </c>
    </row>
    <row r="268" spans="3:7" x14ac:dyDescent="0.3">
      <c r="C268" s="1">
        <f t="shared" si="24"/>
        <v>267</v>
      </c>
      <c r="D268" s="144">
        <f t="shared" si="20"/>
        <v>0</v>
      </c>
      <c r="E268" s="126">
        <f t="shared" si="22"/>
        <v>0</v>
      </c>
      <c r="F268" s="127">
        <f t="shared" si="21"/>
        <v>0</v>
      </c>
      <c r="G268" s="127">
        <f t="shared" si="23"/>
        <v>0</v>
      </c>
    </row>
    <row r="269" spans="3:7" x14ac:dyDescent="0.3">
      <c r="C269" s="1">
        <f t="shared" si="24"/>
        <v>268</v>
      </c>
      <c r="D269" s="144">
        <f t="shared" si="20"/>
        <v>0</v>
      </c>
      <c r="E269" s="126">
        <f t="shared" si="22"/>
        <v>0</v>
      </c>
      <c r="F269" s="127">
        <f t="shared" si="21"/>
        <v>0</v>
      </c>
      <c r="G269" s="127">
        <f t="shared" si="23"/>
        <v>0</v>
      </c>
    </row>
    <row r="270" spans="3:7" x14ac:dyDescent="0.3">
      <c r="C270" s="1">
        <f t="shared" si="24"/>
        <v>269</v>
      </c>
      <c r="D270" s="144">
        <f t="shared" si="20"/>
        <v>0</v>
      </c>
      <c r="E270" s="126">
        <f t="shared" si="22"/>
        <v>0</v>
      </c>
      <c r="F270" s="127">
        <f t="shared" si="21"/>
        <v>0</v>
      </c>
      <c r="G270" s="127">
        <f t="shared" si="23"/>
        <v>0</v>
      </c>
    </row>
    <row r="271" spans="3:7" x14ac:dyDescent="0.3">
      <c r="C271" s="1">
        <f t="shared" si="24"/>
        <v>270</v>
      </c>
      <c r="D271" s="144">
        <f t="shared" si="20"/>
        <v>0</v>
      </c>
      <c r="E271" s="126">
        <f t="shared" si="22"/>
        <v>0</v>
      </c>
      <c r="F271" s="127">
        <f t="shared" si="21"/>
        <v>0</v>
      </c>
      <c r="G271" s="127">
        <f t="shared" si="23"/>
        <v>0</v>
      </c>
    </row>
    <row r="272" spans="3:7" x14ac:dyDescent="0.3">
      <c r="C272" s="1">
        <f t="shared" si="24"/>
        <v>271</v>
      </c>
      <c r="D272" s="144">
        <f t="shared" si="20"/>
        <v>0</v>
      </c>
      <c r="E272" s="126">
        <f t="shared" si="22"/>
        <v>0</v>
      </c>
      <c r="F272" s="127">
        <f t="shared" si="21"/>
        <v>0</v>
      </c>
      <c r="G272" s="127">
        <f t="shared" si="23"/>
        <v>0</v>
      </c>
    </row>
    <row r="273" spans="3:7" x14ac:dyDescent="0.3">
      <c r="C273" s="1">
        <f t="shared" si="24"/>
        <v>272</v>
      </c>
      <c r="D273" s="144">
        <f t="shared" si="20"/>
        <v>0</v>
      </c>
      <c r="E273" s="126">
        <f t="shared" si="22"/>
        <v>0</v>
      </c>
      <c r="F273" s="127">
        <f t="shared" si="21"/>
        <v>0</v>
      </c>
      <c r="G273" s="127">
        <f t="shared" si="23"/>
        <v>0</v>
      </c>
    </row>
    <row r="274" spans="3:7" x14ac:dyDescent="0.3">
      <c r="C274" s="1">
        <f t="shared" si="24"/>
        <v>273</v>
      </c>
      <c r="D274" s="144">
        <f t="shared" si="20"/>
        <v>0</v>
      </c>
      <c r="E274" s="126">
        <f t="shared" si="22"/>
        <v>0</v>
      </c>
      <c r="F274" s="127">
        <f t="shared" si="21"/>
        <v>0</v>
      </c>
      <c r="G274" s="127">
        <f t="shared" si="23"/>
        <v>0</v>
      </c>
    </row>
    <row r="275" spans="3:7" x14ac:dyDescent="0.3">
      <c r="C275" s="1">
        <f t="shared" si="24"/>
        <v>274</v>
      </c>
      <c r="D275" s="144">
        <f t="shared" si="20"/>
        <v>0</v>
      </c>
      <c r="E275" s="126">
        <f t="shared" si="22"/>
        <v>0</v>
      </c>
      <c r="F275" s="127">
        <f t="shared" si="21"/>
        <v>0</v>
      </c>
      <c r="G275" s="127">
        <f t="shared" si="23"/>
        <v>0</v>
      </c>
    </row>
    <row r="276" spans="3:7" x14ac:dyDescent="0.3">
      <c r="C276" s="1">
        <f t="shared" si="24"/>
        <v>275</v>
      </c>
      <c r="D276" s="144">
        <f t="shared" si="20"/>
        <v>0</v>
      </c>
      <c r="E276" s="126">
        <f t="shared" si="22"/>
        <v>0</v>
      </c>
      <c r="F276" s="127">
        <f t="shared" si="21"/>
        <v>0</v>
      </c>
      <c r="G276" s="127">
        <f t="shared" si="23"/>
        <v>0</v>
      </c>
    </row>
    <row r="277" spans="3:7" x14ac:dyDescent="0.3">
      <c r="C277" s="1">
        <f t="shared" si="24"/>
        <v>276</v>
      </c>
      <c r="D277" s="144">
        <f t="shared" si="20"/>
        <v>0</v>
      </c>
      <c r="E277" s="126">
        <f t="shared" si="22"/>
        <v>0</v>
      </c>
      <c r="F277" s="127">
        <f t="shared" si="21"/>
        <v>0</v>
      </c>
      <c r="G277" s="127">
        <f t="shared" si="23"/>
        <v>0</v>
      </c>
    </row>
    <row r="278" spans="3:7" x14ac:dyDescent="0.3">
      <c r="C278" s="1">
        <f t="shared" si="24"/>
        <v>277</v>
      </c>
      <c r="D278" s="144">
        <f t="shared" si="20"/>
        <v>0</v>
      </c>
      <c r="E278" s="126">
        <f t="shared" si="22"/>
        <v>0</v>
      </c>
      <c r="F278" s="127">
        <f t="shared" si="21"/>
        <v>0</v>
      </c>
      <c r="G278" s="127">
        <f t="shared" si="23"/>
        <v>0</v>
      </c>
    </row>
    <row r="279" spans="3:7" x14ac:dyDescent="0.3">
      <c r="C279" s="1">
        <f t="shared" si="24"/>
        <v>278</v>
      </c>
      <c r="D279" s="144">
        <f t="shared" si="20"/>
        <v>0</v>
      </c>
      <c r="E279" s="126">
        <f t="shared" si="22"/>
        <v>0</v>
      </c>
      <c r="F279" s="127">
        <f t="shared" si="21"/>
        <v>0</v>
      </c>
      <c r="G279" s="127">
        <f t="shared" si="23"/>
        <v>0</v>
      </c>
    </row>
    <row r="280" spans="3:7" x14ac:dyDescent="0.3">
      <c r="C280" s="1">
        <f t="shared" si="24"/>
        <v>279</v>
      </c>
      <c r="D280" s="144">
        <f t="shared" si="20"/>
        <v>0</v>
      </c>
      <c r="E280" s="126">
        <f t="shared" si="22"/>
        <v>0</v>
      </c>
      <c r="F280" s="127">
        <f t="shared" si="21"/>
        <v>0</v>
      </c>
      <c r="G280" s="127">
        <f t="shared" si="23"/>
        <v>0</v>
      </c>
    </row>
    <row r="281" spans="3:7" x14ac:dyDescent="0.3">
      <c r="C281" s="1">
        <f t="shared" si="24"/>
        <v>280</v>
      </c>
      <c r="D281" s="144">
        <f t="shared" si="20"/>
        <v>0</v>
      </c>
      <c r="E281" s="126">
        <f t="shared" si="22"/>
        <v>0</v>
      </c>
      <c r="F281" s="127">
        <f t="shared" si="21"/>
        <v>0</v>
      </c>
      <c r="G281" s="127">
        <f t="shared" si="23"/>
        <v>0</v>
      </c>
    </row>
    <row r="282" spans="3:7" x14ac:dyDescent="0.3">
      <c r="C282" s="1">
        <f t="shared" si="24"/>
        <v>281</v>
      </c>
      <c r="D282" s="144">
        <f t="shared" si="20"/>
        <v>0</v>
      </c>
      <c r="E282" s="126">
        <f t="shared" si="22"/>
        <v>0</v>
      </c>
      <c r="F282" s="127">
        <f t="shared" si="21"/>
        <v>0</v>
      </c>
      <c r="G282" s="127">
        <f t="shared" si="23"/>
        <v>0</v>
      </c>
    </row>
    <row r="283" spans="3:7" x14ac:dyDescent="0.3">
      <c r="C283" s="1">
        <f t="shared" si="24"/>
        <v>282</v>
      </c>
      <c r="D283" s="144">
        <f t="shared" si="20"/>
        <v>0</v>
      </c>
      <c r="E283" s="126">
        <f t="shared" si="22"/>
        <v>0</v>
      </c>
      <c r="F283" s="127">
        <f t="shared" si="21"/>
        <v>0</v>
      </c>
      <c r="G283" s="127">
        <f t="shared" si="23"/>
        <v>0</v>
      </c>
    </row>
    <row r="284" spans="3:7" x14ac:dyDescent="0.3">
      <c r="C284" s="1">
        <f t="shared" si="24"/>
        <v>283</v>
      </c>
      <c r="D284" s="144">
        <f t="shared" si="20"/>
        <v>0</v>
      </c>
      <c r="E284" s="126">
        <f t="shared" si="22"/>
        <v>0</v>
      </c>
      <c r="F284" s="127">
        <f t="shared" si="21"/>
        <v>0</v>
      </c>
      <c r="G284" s="127">
        <f t="shared" si="23"/>
        <v>0</v>
      </c>
    </row>
    <row r="285" spans="3:7" x14ac:dyDescent="0.3">
      <c r="C285" s="1">
        <f t="shared" si="24"/>
        <v>284</v>
      </c>
      <c r="D285" s="144">
        <f t="shared" si="20"/>
        <v>0</v>
      </c>
      <c r="E285" s="126">
        <f t="shared" si="22"/>
        <v>0</v>
      </c>
      <c r="F285" s="127">
        <f t="shared" si="21"/>
        <v>0</v>
      </c>
      <c r="G285" s="127">
        <f t="shared" si="23"/>
        <v>0</v>
      </c>
    </row>
    <row r="286" spans="3:7" x14ac:dyDescent="0.3">
      <c r="C286" s="1">
        <f t="shared" si="24"/>
        <v>285</v>
      </c>
      <c r="D286" s="144">
        <f t="shared" si="20"/>
        <v>0</v>
      </c>
      <c r="E286" s="126">
        <f t="shared" si="22"/>
        <v>0</v>
      </c>
      <c r="F286" s="127">
        <f t="shared" si="21"/>
        <v>0</v>
      </c>
      <c r="G286" s="127">
        <f t="shared" si="23"/>
        <v>0</v>
      </c>
    </row>
    <row r="287" spans="3:7" x14ac:dyDescent="0.3">
      <c r="C287" s="1">
        <f t="shared" si="24"/>
        <v>286</v>
      </c>
      <c r="D287" s="144">
        <f t="shared" si="20"/>
        <v>0</v>
      </c>
      <c r="E287" s="126">
        <f t="shared" si="22"/>
        <v>0</v>
      </c>
      <c r="F287" s="127">
        <f t="shared" si="21"/>
        <v>0</v>
      </c>
      <c r="G287" s="127">
        <f t="shared" si="23"/>
        <v>0</v>
      </c>
    </row>
    <row r="288" spans="3:7" x14ac:dyDescent="0.3">
      <c r="C288" s="1">
        <f t="shared" si="24"/>
        <v>287</v>
      </c>
      <c r="D288" s="144">
        <f t="shared" si="20"/>
        <v>0</v>
      </c>
      <c r="E288" s="126">
        <f t="shared" si="22"/>
        <v>0</v>
      </c>
      <c r="F288" s="127">
        <f t="shared" si="21"/>
        <v>0</v>
      </c>
      <c r="G288" s="127">
        <f t="shared" si="23"/>
        <v>0</v>
      </c>
    </row>
    <row r="289" spans="3:7" x14ac:dyDescent="0.3">
      <c r="C289" s="1">
        <f t="shared" si="24"/>
        <v>288</v>
      </c>
      <c r="D289" s="144">
        <f t="shared" si="20"/>
        <v>0</v>
      </c>
      <c r="E289" s="126">
        <f t="shared" si="22"/>
        <v>0</v>
      </c>
      <c r="F289" s="127">
        <f t="shared" si="21"/>
        <v>0</v>
      </c>
      <c r="G289" s="127">
        <f t="shared" si="23"/>
        <v>0</v>
      </c>
    </row>
    <row r="290" spans="3:7" x14ac:dyDescent="0.3">
      <c r="C290" s="1">
        <f t="shared" si="24"/>
        <v>289</v>
      </c>
      <c r="D290" s="144">
        <f t="shared" si="20"/>
        <v>0</v>
      </c>
      <c r="E290" s="126">
        <f t="shared" si="22"/>
        <v>0</v>
      </c>
      <c r="F290" s="127">
        <f t="shared" si="21"/>
        <v>0</v>
      </c>
      <c r="G290" s="127">
        <f t="shared" si="23"/>
        <v>0</v>
      </c>
    </row>
    <row r="291" spans="3:7" x14ac:dyDescent="0.3">
      <c r="C291" s="1">
        <f t="shared" si="24"/>
        <v>290</v>
      </c>
      <c r="D291" s="144">
        <f t="shared" si="20"/>
        <v>0</v>
      </c>
      <c r="E291" s="126">
        <f t="shared" si="22"/>
        <v>0</v>
      </c>
      <c r="F291" s="127">
        <f t="shared" si="21"/>
        <v>0</v>
      </c>
      <c r="G291" s="127">
        <f t="shared" si="23"/>
        <v>0</v>
      </c>
    </row>
    <row r="292" spans="3:7" x14ac:dyDescent="0.3">
      <c r="C292" s="1">
        <f t="shared" si="24"/>
        <v>291</v>
      </c>
      <c r="D292" s="144">
        <f t="shared" si="20"/>
        <v>0</v>
      </c>
      <c r="E292" s="126">
        <f t="shared" si="22"/>
        <v>0</v>
      </c>
      <c r="F292" s="127">
        <f t="shared" si="21"/>
        <v>0</v>
      </c>
      <c r="G292" s="127">
        <f t="shared" si="23"/>
        <v>0</v>
      </c>
    </row>
    <row r="293" spans="3:7" x14ac:dyDescent="0.3">
      <c r="C293" s="1">
        <f t="shared" si="24"/>
        <v>292</v>
      </c>
      <c r="D293" s="144">
        <f t="shared" si="20"/>
        <v>0</v>
      </c>
      <c r="E293" s="126">
        <f t="shared" si="22"/>
        <v>0</v>
      </c>
      <c r="F293" s="127">
        <f t="shared" si="21"/>
        <v>0</v>
      </c>
      <c r="G293" s="127">
        <f t="shared" si="23"/>
        <v>0</v>
      </c>
    </row>
    <row r="294" spans="3:7" x14ac:dyDescent="0.3">
      <c r="C294" s="1">
        <f t="shared" si="24"/>
        <v>293</v>
      </c>
      <c r="D294" s="144">
        <f t="shared" si="20"/>
        <v>0</v>
      </c>
      <c r="E294" s="126">
        <f t="shared" si="22"/>
        <v>0</v>
      </c>
      <c r="F294" s="127">
        <f t="shared" si="21"/>
        <v>0</v>
      </c>
      <c r="G294" s="127">
        <f t="shared" si="23"/>
        <v>0</v>
      </c>
    </row>
    <row r="295" spans="3:7" x14ac:dyDescent="0.3">
      <c r="C295" s="1">
        <f t="shared" si="24"/>
        <v>294</v>
      </c>
      <c r="D295" s="144">
        <f t="shared" si="20"/>
        <v>0</v>
      </c>
      <c r="E295" s="126">
        <f t="shared" si="22"/>
        <v>0</v>
      </c>
      <c r="F295" s="127">
        <f t="shared" si="21"/>
        <v>0</v>
      </c>
      <c r="G295" s="127">
        <f t="shared" si="23"/>
        <v>0</v>
      </c>
    </row>
    <row r="296" spans="3:7" x14ac:dyDescent="0.3">
      <c r="C296" s="1">
        <f t="shared" si="24"/>
        <v>295</v>
      </c>
      <c r="D296" s="144">
        <f t="shared" si="20"/>
        <v>0</v>
      </c>
      <c r="E296" s="126">
        <f t="shared" si="22"/>
        <v>0</v>
      </c>
      <c r="F296" s="127">
        <f t="shared" si="21"/>
        <v>0</v>
      </c>
      <c r="G296" s="127">
        <f t="shared" si="23"/>
        <v>0</v>
      </c>
    </row>
    <row r="297" spans="3:7" x14ac:dyDescent="0.3">
      <c r="C297" s="1">
        <f t="shared" si="24"/>
        <v>296</v>
      </c>
      <c r="D297" s="144">
        <f t="shared" si="20"/>
        <v>0</v>
      </c>
      <c r="E297" s="126">
        <f t="shared" si="22"/>
        <v>0</v>
      </c>
      <c r="F297" s="127">
        <f t="shared" si="21"/>
        <v>0</v>
      </c>
      <c r="G297" s="127">
        <f t="shared" si="23"/>
        <v>0</v>
      </c>
    </row>
    <row r="298" spans="3:7" x14ac:dyDescent="0.3">
      <c r="C298" s="1">
        <f t="shared" si="24"/>
        <v>297</v>
      </c>
      <c r="D298" s="144">
        <f t="shared" si="20"/>
        <v>0</v>
      </c>
      <c r="E298" s="126">
        <f t="shared" si="22"/>
        <v>0</v>
      </c>
      <c r="F298" s="127">
        <f t="shared" si="21"/>
        <v>0</v>
      </c>
      <c r="G298" s="127">
        <f t="shared" si="23"/>
        <v>0</v>
      </c>
    </row>
    <row r="299" spans="3:7" x14ac:dyDescent="0.3">
      <c r="C299" s="1">
        <f t="shared" si="24"/>
        <v>298</v>
      </c>
      <c r="D299" s="144">
        <f t="shared" si="20"/>
        <v>0</v>
      </c>
      <c r="E299" s="126">
        <f t="shared" si="22"/>
        <v>0</v>
      </c>
      <c r="F299" s="127">
        <f t="shared" si="21"/>
        <v>0</v>
      </c>
      <c r="G299" s="127">
        <f t="shared" si="23"/>
        <v>0</v>
      </c>
    </row>
    <row r="300" spans="3:7" x14ac:dyDescent="0.3">
      <c r="C300" s="1">
        <f t="shared" si="24"/>
        <v>299</v>
      </c>
      <c r="D300" s="144">
        <f t="shared" si="20"/>
        <v>0</v>
      </c>
      <c r="E300" s="126">
        <f t="shared" si="22"/>
        <v>0</v>
      </c>
      <c r="F300" s="127">
        <f t="shared" si="21"/>
        <v>0</v>
      </c>
      <c r="G300" s="127">
        <f t="shared" si="23"/>
        <v>0</v>
      </c>
    </row>
    <row r="301" spans="3:7" x14ac:dyDescent="0.3">
      <c r="C301" s="1">
        <f t="shared" si="24"/>
        <v>300</v>
      </c>
      <c r="D301" s="144">
        <f t="shared" si="20"/>
        <v>0</v>
      </c>
      <c r="E301" s="126">
        <f t="shared" si="22"/>
        <v>0</v>
      </c>
      <c r="F301" s="127">
        <f t="shared" si="21"/>
        <v>0</v>
      </c>
      <c r="G301" s="127">
        <f t="shared" si="23"/>
        <v>0</v>
      </c>
    </row>
    <row r="302" spans="3:7" x14ac:dyDescent="0.3">
      <c r="C302" s="1">
        <f t="shared" si="24"/>
        <v>301</v>
      </c>
      <c r="D302" s="144">
        <f t="shared" si="20"/>
        <v>0</v>
      </c>
      <c r="E302" s="126">
        <f t="shared" si="22"/>
        <v>0</v>
      </c>
      <c r="F302" s="127">
        <f t="shared" si="21"/>
        <v>0</v>
      </c>
      <c r="G302" s="127">
        <f t="shared" si="23"/>
        <v>0</v>
      </c>
    </row>
    <row r="303" spans="3:7" x14ac:dyDescent="0.3">
      <c r="C303" s="1">
        <f t="shared" si="24"/>
        <v>302</v>
      </c>
      <c r="D303" s="144">
        <f t="shared" si="20"/>
        <v>0</v>
      </c>
      <c r="E303" s="126">
        <f t="shared" si="22"/>
        <v>0</v>
      </c>
      <c r="F303" s="127">
        <f t="shared" si="21"/>
        <v>0</v>
      </c>
      <c r="G303" s="127">
        <f t="shared" si="23"/>
        <v>0</v>
      </c>
    </row>
    <row r="304" spans="3:7" x14ac:dyDescent="0.3">
      <c r="C304" s="1">
        <f t="shared" si="24"/>
        <v>303</v>
      </c>
      <c r="D304" s="144">
        <f t="shared" si="20"/>
        <v>0</v>
      </c>
      <c r="E304" s="126">
        <f t="shared" si="22"/>
        <v>0</v>
      </c>
      <c r="F304" s="127">
        <f t="shared" si="21"/>
        <v>0</v>
      </c>
      <c r="G304" s="127">
        <f t="shared" si="23"/>
        <v>0</v>
      </c>
    </row>
    <row r="305" spans="3:7" x14ac:dyDescent="0.3">
      <c r="C305" s="1">
        <f t="shared" si="24"/>
        <v>304</v>
      </c>
      <c r="D305" s="144">
        <f t="shared" si="20"/>
        <v>0</v>
      </c>
      <c r="E305" s="126">
        <f t="shared" si="22"/>
        <v>0</v>
      </c>
      <c r="F305" s="127">
        <f t="shared" si="21"/>
        <v>0</v>
      </c>
      <c r="G305" s="127">
        <f t="shared" si="23"/>
        <v>0</v>
      </c>
    </row>
    <row r="306" spans="3:7" x14ac:dyDescent="0.3">
      <c r="C306" s="1">
        <f t="shared" si="24"/>
        <v>305</v>
      </c>
      <c r="D306" s="144">
        <f t="shared" si="20"/>
        <v>0</v>
      </c>
      <c r="E306" s="126">
        <f t="shared" si="22"/>
        <v>0</v>
      </c>
      <c r="F306" s="127">
        <f t="shared" si="21"/>
        <v>0</v>
      </c>
      <c r="G306" s="127">
        <f t="shared" si="23"/>
        <v>0</v>
      </c>
    </row>
    <row r="307" spans="3:7" x14ac:dyDescent="0.3">
      <c r="C307" s="1">
        <f t="shared" si="24"/>
        <v>306</v>
      </c>
      <c r="D307" s="144">
        <f t="shared" si="20"/>
        <v>0</v>
      </c>
      <c r="E307" s="126">
        <f t="shared" si="22"/>
        <v>0</v>
      </c>
      <c r="F307" s="127">
        <f t="shared" si="21"/>
        <v>0</v>
      </c>
      <c r="G307" s="127">
        <f t="shared" si="23"/>
        <v>0</v>
      </c>
    </row>
    <row r="308" spans="3:7" x14ac:dyDescent="0.3">
      <c r="C308" s="1">
        <f t="shared" si="24"/>
        <v>307</v>
      </c>
      <c r="D308" s="144">
        <f t="shared" si="20"/>
        <v>0</v>
      </c>
      <c r="E308" s="126">
        <f t="shared" si="22"/>
        <v>0</v>
      </c>
      <c r="F308" s="127">
        <f t="shared" si="21"/>
        <v>0</v>
      </c>
      <c r="G308" s="127">
        <f t="shared" si="23"/>
        <v>0</v>
      </c>
    </row>
    <row r="309" spans="3:7" x14ac:dyDescent="0.3">
      <c r="C309" s="1">
        <f t="shared" si="24"/>
        <v>308</v>
      </c>
      <c r="D309" s="144">
        <f t="shared" si="20"/>
        <v>0</v>
      </c>
      <c r="E309" s="126">
        <f t="shared" si="22"/>
        <v>0</v>
      </c>
      <c r="F309" s="127">
        <f t="shared" si="21"/>
        <v>0</v>
      </c>
      <c r="G309" s="127">
        <f t="shared" si="23"/>
        <v>0</v>
      </c>
    </row>
    <row r="310" spans="3:7" x14ac:dyDescent="0.3">
      <c r="C310" s="1">
        <f t="shared" si="24"/>
        <v>309</v>
      </c>
      <c r="D310" s="144">
        <f t="shared" si="20"/>
        <v>0</v>
      </c>
      <c r="E310" s="126">
        <f t="shared" si="22"/>
        <v>0</v>
      </c>
      <c r="F310" s="127">
        <f t="shared" si="21"/>
        <v>0</v>
      </c>
      <c r="G310" s="127">
        <f t="shared" si="23"/>
        <v>0</v>
      </c>
    </row>
    <row r="311" spans="3:7" x14ac:dyDescent="0.3">
      <c r="C311" s="1">
        <f t="shared" si="24"/>
        <v>310</v>
      </c>
      <c r="D311" s="144">
        <f t="shared" si="20"/>
        <v>0</v>
      </c>
      <c r="E311" s="126">
        <f t="shared" si="22"/>
        <v>0</v>
      </c>
      <c r="F311" s="127">
        <f t="shared" si="21"/>
        <v>0</v>
      </c>
      <c r="G311" s="127">
        <f t="shared" si="23"/>
        <v>0</v>
      </c>
    </row>
    <row r="312" spans="3:7" x14ac:dyDescent="0.3">
      <c r="C312" s="1">
        <f t="shared" si="24"/>
        <v>311</v>
      </c>
      <c r="D312" s="144">
        <f t="shared" si="20"/>
        <v>0</v>
      </c>
      <c r="E312" s="126">
        <f t="shared" si="22"/>
        <v>0</v>
      </c>
      <c r="F312" s="127">
        <f t="shared" si="21"/>
        <v>0</v>
      </c>
      <c r="G312" s="127">
        <f t="shared" si="23"/>
        <v>0</v>
      </c>
    </row>
    <row r="313" spans="3:7" x14ac:dyDescent="0.3">
      <c r="C313" s="1">
        <f t="shared" si="24"/>
        <v>312</v>
      </c>
      <c r="D313" s="144">
        <f t="shared" si="20"/>
        <v>0</v>
      </c>
      <c r="E313" s="126">
        <f t="shared" si="22"/>
        <v>0</v>
      </c>
      <c r="F313" s="127">
        <f t="shared" si="21"/>
        <v>0</v>
      </c>
      <c r="G313" s="127">
        <f t="shared" si="23"/>
        <v>0</v>
      </c>
    </row>
    <row r="314" spans="3:7" x14ac:dyDescent="0.3">
      <c r="C314" s="1">
        <f t="shared" si="24"/>
        <v>313</v>
      </c>
      <c r="D314" s="144">
        <f t="shared" si="20"/>
        <v>0</v>
      </c>
      <c r="E314" s="126">
        <f t="shared" si="22"/>
        <v>0</v>
      </c>
      <c r="F314" s="127">
        <f t="shared" si="21"/>
        <v>0</v>
      </c>
      <c r="G314" s="127">
        <f t="shared" si="23"/>
        <v>0</v>
      </c>
    </row>
    <row r="315" spans="3:7" x14ac:dyDescent="0.3">
      <c r="C315" s="1">
        <f t="shared" si="24"/>
        <v>314</v>
      </c>
      <c r="D315" s="144">
        <f t="shared" si="20"/>
        <v>0</v>
      </c>
      <c r="E315" s="126">
        <f t="shared" si="22"/>
        <v>0</v>
      </c>
      <c r="F315" s="127">
        <f t="shared" si="21"/>
        <v>0</v>
      </c>
      <c r="G315" s="127">
        <f t="shared" si="23"/>
        <v>0</v>
      </c>
    </row>
    <row r="316" spans="3:7" x14ac:dyDescent="0.3">
      <c r="C316" s="1">
        <f t="shared" si="24"/>
        <v>315</v>
      </c>
      <c r="D316" s="144">
        <f t="shared" si="20"/>
        <v>0</v>
      </c>
      <c r="E316" s="126">
        <f t="shared" si="22"/>
        <v>0</v>
      </c>
      <c r="F316" s="127">
        <f t="shared" si="21"/>
        <v>0</v>
      </c>
      <c r="G316" s="127">
        <f t="shared" si="23"/>
        <v>0</v>
      </c>
    </row>
    <row r="317" spans="3:7" x14ac:dyDescent="0.3">
      <c r="C317" s="1">
        <f t="shared" si="24"/>
        <v>316</v>
      </c>
      <c r="D317" s="144">
        <f t="shared" si="20"/>
        <v>0</v>
      </c>
      <c r="E317" s="126">
        <f t="shared" si="22"/>
        <v>0</v>
      </c>
      <c r="F317" s="127">
        <f t="shared" si="21"/>
        <v>0</v>
      </c>
      <c r="G317" s="127">
        <f t="shared" si="23"/>
        <v>0</v>
      </c>
    </row>
    <row r="318" spans="3:7" x14ac:dyDescent="0.3">
      <c r="C318" s="1">
        <f t="shared" si="24"/>
        <v>317</v>
      </c>
      <c r="D318" s="144">
        <f t="shared" si="20"/>
        <v>0</v>
      </c>
      <c r="E318" s="126">
        <f t="shared" si="22"/>
        <v>0</v>
      </c>
      <c r="F318" s="127">
        <f t="shared" si="21"/>
        <v>0</v>
      </c>
      <c r="G318" s="127">
        <f t="shared" si="23"/>
        <v>0</v>
      </c>
    </row>
    <row r="319" spans="3:7" x14ac:dyDescent="0.3">
      <c r="C319" s="1">
        <f t="shared" si="24"/>
        <v>318</v>
      </c>
      <c r="D319" s="144">
        <f t="shared" si="20"/>
        <v>0</v>
      </c>
      <c r="E319" s="126">
        <f t="shared" si="22"/>
        <v>0</v>
      </c>
      <c r="F319" s="127">
        <f t="shared" si="21"/>
        <v>0</v>
      </c>
      <c r="G319" s="127">
        <f t="shared" si="23"/>
        <v>0</v>
      </c>
    </row>
    <row r="320" spans="3:7" x14ac:dyDescent="0.3">
      <c r="C320" s="1">
        <f t="shared" si="24"/>
        <v>319</v>
      </c>
      <c r="D320" s="144">
        <f t="shared" si="20"/>
        <v>0</v>
      </c>
      <c r="E320" s="126">
        <f t="shared" si="22"/>
        <v>0</v>
      </c>
      <c r="F320" s="127">
        <f t="shared" si="21"/>
        <v>0</v>
      </c>
      <c r="G320" s="127">
        <f t="shared" si="23"/>
        <v>0</v>
      </c>
    </row>
    <row r="321" spans="3:7" x14ac:dyDescent="0.3">
      <c r="C321" s="1">
        <f t="shared" si="24"/>
        <v>320</v>
      </c>
      <c r="D321" s="144">
        <f t="shared" si="20"/>
        <v>0</v>
      </c>
      <c r="E321" s="126">
        <f t="shared" si="22"/>
        <v>0</v>
      </c>
      <c r="F321" s="127">
        <f t="shared" si="21"/>
        <v>0</v>
      </c>
      <c r="G321" s="127">
        <f t="shared" si="23"/>
        <v>0</v>
      </c>
    </row>
    <row r="322" spans="3:7" x14ac:dyDescent="0.3">
      <c r="C322" s="1">
        <f t="shared" si="24"/>
        <v>321</v>
      </c>
      <c r="D322" s="144">
        <f t="shared" ref="D322:D385" si="25">IF(AND(C322&gt;$A$11,C322&lt;=$A$9+$A$11),$B$2,-E322)</f>
        <v>0</v>
      </c>
      <c r="E322" s="126">
        <f t="shared" si="22"/>
        <v>0</v>
      </c>
      <c r="F322" s="127">
        <f t="shared" si="21"/>
        <v>0</v>
      </c>
      <c r="G322" s="127">
        <f t="shared" si="23"/>
        <v>0</v>
      </c>
    </row>
    <row r="323" spans="3:7" x14ac:dyDescent="0.3">
      <c r="C323" s="1">
        <f t="shared" si="24"/>
        <v>322</v>
      </c>
      <c r="D323" s="144">
        <f t="shared" si="25"/>
        <v>0</v>
      </c>
      <c r="E323" s="126">
        <f t="shared" si="22"/>
        <v>0</v>
      </c>
      <c r="F323" s="127">
        <f t="shared" ref="F323:F386" si="26">MIN(0,D323+E323)</f>
        <v>0</v>
      </c>
      <c r="G323" s="127">
        <f t="shared" si="23"/>
        <v>0</v>
      </c>
    </row>
    <row r="324" spans="3:7" x14ac:dyDescent="0.3">
      <c r="C324" s="1">
        <f t="shared" si="24"/>
        <v>323</v>
      </c>
      <c r="D324" s="144">
        <f t="shared" si="25"/>
        <v>0</v>
      </c>
      <c r="E324" s="126">
        <f t="shared" ref="E324:E387" si="27">G323*$A$7/12</f>
        <v>0</v>
      </c>
      <c r="F324" s="127">
        <f t="shared" si="26"/>
        <v>0</v>
      </c>
      <c r="G324" s="127">
        <f t="shared" ref="G324:G387" si="28">G323+D324+E324</f>
        <v>0</v>
      </c>
    </row>
    <row r="325" spans="3:7" x14ac:dyDescent="0.3">
      <c r="C325" s="1">
        <f t="shared" si="24"/>
        <v>324</v>
      </c>
      <c r="D325" s="144">
        <f t="shared" si="25"/>
        <v>0</v>
      </c>
      <c r="E325" s="126">
        <f t="shared" si="27"/>
        <v>0</v>
      </c>
      <c r="F325" s="127">
        <f t="shared" si="26"/>
        <v>0</v>
      </c>
      <c r="G325" s="127">
        <f t="shared" si="28"/>
        <v>0</v>
      </c>
    </row>
    <row r="326" spans="3:7" x14ac:dyDescent="0.3">
      <c r="C326" s="1">
        <f t="shared" ref="C326:C357" si="29">SUM(C325,1)</f>
        <v>325</v>
      </c>
      <c r="D326" s="144">
        <f t="shared" si="25"/>
        <v>0</v>
      </c>
      <c r="E326" s="126">
        <f t="shared" si="27"/>
        <v>0</v>
      </c>
      <c r="F326" s="127">
        <f t="shared" si="26"/>
        <v>0</v>
      </c>
      <c r="G326" s="127">
        <f t="shared" si="28"/>
        <v>0</v>
      </c>
    </row>
    <row r="327" spans="3:7" x14ac:dyDescent="0.3">
      <c r="C327" s="1">
        <f t="shared" si="29"/>
        <v>326</v>
      </c>
      <c r="D327" s="144">
        <f t="shared" si="25"/>
        <v>0</v>
      </c>
      <c r="E327" s="126">
        <f t="shared" si="27"/>
        <v>0</v>
      </c>
      <c r="F327" s="127">
        <f t="shared" si="26"/>
        <v>0</v>
      </c>
      <c r="G327" s="127">
        <f t="shared" si="28"/>
        <v>0</v>
      </c>
    </row>
    <row r="328" spans="3:7" x14ac:dyDescent="0.3">
      <c r="C328" s="1">
        <f t="shared" si="29"/>
        <v>327</v>
      </c>
      <c r="D328" s="144">
        <f t="shared" si="25"/>
        <v>0</v>
      </c>
      <c r="E328" s="126">
        <f t="shared" si="27"/>
        <v>0</v>
      </c>
      <c r="F328" s="127">
        <f t="shared" si="26"/>
        <v>0</v>
      </c>
      <c r="G328" s="127">
        <f t="shared" si="28"/>
        <v>0</v>
      </c>
    </row>
    <row r="329" spans="3:7" x14ac:dyDescent="0.3">
      <c r="C329" s="1">
        <f t="shared" si="29"/>
        <v>328</v>
      </c>
      <c r="D329" s="144">
        <f t="shared" si="25"/>
        <v>0</v>
      </c>
      <c r="E329" s="126">
        <f t="shared" si="27"/>
        <v>0</v>
      </c>
      <c r="F329" s="127">
        <f t="shared" si="26"/>
        <v>0</v>
      </c>
      <c r="G329" s="127">
        <f t="shared" si="28"/>
        <v>0</v>
      </c>
    </row>
    <row r="330" spans="3:7" x14ac:dyDescent="0.3">
      <c r="C330" s="1">
        <f t="shared" si="29"/>
        <v>329</v>
      </c>
      <c r="D330" s="144">
        <f t="shared" si="25"/>
        <v>0</v>
      </c>
      <c r="E330" s="126">
        <f t="shared" si="27"/>
        <v>0</v>
      </c>
      <c r="F330" s="127">
        <f t="shared" si="26"/>
        <v>0</v>
      </c>
      <c r="G330" s="127">
        <f t="shared" si="28"/>
        <v>0</v>
      </c>
    </row>
    <row r="331" spans="3:7" x14ac:dyDescent="0.3">
      <c r="C331" s="1">
        <f t="shared" si="29"/>
        <v>330</v>
      </c>
      <c r="D331" s="144">
        <f t="shared" si="25"/>
        <v>0</v>
      </c>
      <c r="E331" s="126">
        <f t="shared" si="27"/>
        <v>0</v>
      </c>
      <c r="F331" s="127">
        <f t="shared" si="26"/>
        <v>0</v>
      </c>
      <c r="G331" s="127">
        <f t="shared" si="28"/>
        <v>0</v>
      </c>
    </row>
    <row r="332" spans="3:7" x14ac:dyDescent="0.3">
      <c r="C332" s="1">
        <f t="shared" si="29"/>
        <v>331</v>
      </c>
      <c r="D332" s="144">
        <f t="shared" si="25"/>
        <v>0</v>
      </c>
      <c r="E332" s="126">
        <f t="shared" si="27"/>
        <v>0</v>
      </c>
      <c r="F332" s="127">
        <f t="shared" si="26"/>
        <v>0</v>
      </c>
      <c r="G332" s="127">
        <f t="shared" si="28"/>
        <v>0</v>
      </c>
    </row>
    <row r="333" spans="3:7" x14ac:dyDescent="0.3">
      <c r="C333" s="1">
        <f t="shared" si="29"/>
        <v>332</v>
      </c>
      <c r="D333" s="144">
        <f t="shared" si="25"/>
        <v>0</v>
      </c>
      <c r="E333" s="126">
        <f t="shared" si="27"/>
        <v>0</v>
      </c>
      <c r="F333" s="127">
        <f t="shared" si="26"/>
        <v>0</v>
      </c>
      <c r="G333" s="127">
        <f t="shared" si="28"/>
        <v>0</v>
      </c>
    </row>
    <row r="334" spans="3:7" x14ac:dyDescent="0.3">
      <c r="C334" s="1">
        <f t="shared" si="29"/>
        <v>333</v>
      </c>
      <c r="D334" s="144">
        <f t="shared" si="25"/>
        <v>0</v>
      </c>
      <c r="E334" s="126">
        <f t="shared" si="27"/>
        <v>0</v>
      </c>
      <c r="F334" s="127">
        <f t="shared" si="26"/>
        <v>0</v>
      </c>
      <c r="G334" s="127">
        <f t="shared" si="28"/>
        <v>0</v>
      </c>
    </row>
    <row r="335" spans="3:7" x14ac:dyDescent="0.3">
      <c r="C335" s="1">
        <f t="shared" si="29"/>
        <v>334</v>
      </c>
      <c r="D335" s="144">
        <f t="shared" si="25"/>
        <v>0</v>
      </c>
      <c r="E335" s="126">
        <f t="shared" si="27"/>
        <v>0</v>
      </c>
      <c r="F335" s="127">
        <f t="shared" si="26"/>
        <v>0</v>
      </c>
      <c r="G335" s="127">
        <f t="shared" si="28"/>
        <v>0</v>
      </c>
    </row>
    <row r="336" spans="3:7" x14ac:dyDescent="0.3">
      <c r="C336" s="1">
        <f t="shared" si="29"/>
        <v>335</v>
      </c>
      <c r="D336" s="144">
        <f t="shared" si="25"/>
        <v>0</v>
      </c>
      <c r="E336" s="126">
        <f t="shared" si="27"/>
        <v>0</v>
      </c>
      <c r="F336" s="127">
        <f t="shared" si="26"/>
        <v>0</v>
      </c>
      <c r="G336" s="127">
        <f t="shared" si="28"/>
        <v>0</v>
      </c>
    </row>
    <row r="337" spans="3:7" x14ac:dyDescent="0.3">
      <c r="C337" s="1">
        <f t="shared" si="29"/>
        <v>336</v>
      </c>
      <c r="D337" s="144">
        <f t="shared" si="25"/>
        <v>0</v>
      </c>
      <c r="E337" s="126">
        <f t="shared" si="27"/>
        <v>0</v>
      </c>
      <c r="F337" s="127">
        <f t="shared" si="26"/>
        <v>0</v>
      </c>
      <c r="G337" s="127">
        <f t="shared" si="28"/>
        <v>0</v>
      </c>
    </row>
    <row r="338" spans="3:7" x14ac:dyDescent="0.3">
      <c r="C338" s="1">
        <f t="shared" si="29"/>
        <v>337</v>
      </c>
      <c r="D338" s="144">
        <f t="shared" si="25"/>
        <v>0</v>
      </c>
      <c r="E338" s="126">
        <f t="shared" si="27"/>
        <v>0</v>
      </c>
      <c r="F338" s="127">
        <f t="shared" si="26"/>
        <v>0</v>
      </c>
      <c r="G338" s="127">
        <f t="shared" si="28"/>
        <v>0</v>
      </c>
    </row>
    <row r="339" spans="3:7" x14ac:dyDescent="0.3">
      <c r="C339" s="1">
        <f t="shared" si="29"/>
        <v>338</v>
      </c>
      <c r="D339" s="144">
        <f t="shared" si="25"/>
        <v>0</v>
      </c>
      <c r="E339" s="126">
        <f t="shared" si="27"/>
        <v>0</v>
      </c>
      <c r="F339" s="127">
        <f t="shared" si="26"/>
        <v>0</v>
      </c>
      <c r="G339" s="127">
        <f t="shared" si="28"/>
        <v>0</v>
      </c>
    </row>
    <row r="340" spans="3:7" x14ac:dyDescent="0.3">
      <c r="C340" s="1">
        <f t="shared" si="29"/>
        <v>339</v>
      </c>
      <c r="D340" s="144">
        <f t="shared" si="25"/>
        <v>0</v>
      </c>
      <c r="E340" s="126">
        <f t="shared" si="27"/>
        <v>0</v>
      </c>
      <c r="F340" s="127">
        <f t="shared" si="26"/>
        <v>0</v>
      </c>
      <c r="G340" s="127">
        <f t="shared" si="28"/>
        <v>0</v>
      </c>
    </row>
    <row r="341" spans="3:7" x14ac:dyDescent="0.3">
      <c r="C341" s="1">
        <f t="shared" si="29"/>
        <v>340</v>
      </c>
      <c r="D341" s="144">
        <f t="shared" si="25"/>
        <v>0</v>
      </c>
      <c r="E341" s="126">
        <f t="shared" si="27"/>
        <v>0</v>
      </c>
      <c r="F341" s="127">
        <f t="shared" si="26"/>
        <v>0</v>
      </c>
      <c r="G341" s="127">
        <f t="shared" si="28"/>
        <v>0</v>
      </c>
    </row>
    <row r="342" spans="3:7" x14ac:dyDescent="0.3">
      <c r="C342" s="1">
        <f t="shared" si="29"/>
        <v>341</v>
      </c>
      <c r="D342" s="144">
        <f t="shared" si="25"/>
        <v>0</v>
      </c>
      <c r="E342" s="126">
        <f t="shared" si="27"/>
        <v>0</v>
      </c>
      <c r="F342" s="127">
        <f t="shared" si="26"/>
        <v>0</v>
      </c>
      <c r="G342" s="127">
        <f t="shared" si="28"/>
        <v>0</v>
      </c>
    </row>
    <row r="343" spans="3:7" x14ac:dyDescent="0.3">
      <c r="C343" s="1">
        <f t="shared" si="29"/>
        <v>342</v>
      </c>
      <c r="D343" s="144">
        <f t="shared" si="25"/>
        <v>0</v>
      </c>
      <c r="E343" s="126">
        <f t="shared" si="27"/>
        <v>0</v>
      </c>
      <c r="F343" s="127">
        <f t="shared" si="26"/>
        <v>0</v>
      </c>
      <c r="G343" s="127">
        <f t="shared" si="28"/>
        <v>0</v>
      </c>
    </row>
    <row r="344" spans="3:7" x14ac:dyDescent="0.3">
      <c r="C344" s="1">
        <f t="shared" si="29"/>
        <v>343</v>
      </c>
      <c r="D344" s="144">
        <f t="shared" si="25"/>
        <v>0</v>
      </c>
      <c r="E344" s="126">
        <f t="shared" si="27"/>
        <v>0</v>
      </c>
      <c r="F344" s="127">
        <f t="shared" si="26"/>
        <v>0</v>
      </c>
      <c r="G344" s="127">
        <f t="shared" si="28"/>
        <v>0</v>
      </c>
    </row>
    <row r="345" spans="3:7" x14ac:dyDescent="0.3">
      <c r="C345" s="1">
        <f t="shared" si="29"/>
        <v>344</v>
      </c>
      <c r="D345" s="144">
        <f t="shared" si="25"/>
        <v>0</v>
      </c>
      <c r="E345" s="126">
        <f t="shared" si="27"/>
        <v>0</v>
      </c>
      <c r="F345" s="127">
        <f t="shared" si="26"/>
        <v>0</v>
      </c>
      <c r="G345" s="127">
        <f t="shared" si="28"/>
        <v>0</v>
      </c>
    </row>
    <row r="346" spans="3:7" x14ac:dyDescent="0.3">
      <c r="C346" s="1">
        <f t="shared" si="29"/>
        <v>345</v>
      </c>
      <c r="D346" s="144">
        <f t="shared" si="25"/>
        <v>0</v>
      </c>
      <c r="E346" s="126">
        <f t="shared" si="27"/>
        <v>0</v>
      </c>
      <c r="F346" s="127">
        <f t="shared" si="26"/>
        <v>0</v>
      </c>
      <c r="G346" s="127">
        <f t="shared" si="28"/>
        <v>0</v>
      </c>
    </row>
    <row r="347" spans="3:7" x14ac:dyDescent="0.3">
      <c r="C347" s="1">
        <f t="shared" si="29"/>
        <v>346</v>
      </c>
      <c r="D347" s="144">
        <f t="shared" si="25"/>
        <v>0</v>
      </c>
      <c r="E347" s="126">
        <f t="shared" si="27"/>
        <v>0</v>
      </c>
      <c r="F347" s="127">
        <f t="shared" si="26"/>
        <v>0</v>
      </c>
      <c r="G347" s="127">
        <f t="shared" si="28"/>
        <v>0</v>
      </c>
    </row>
    <row r="348" spans="3:7" x14ac:dyDescent="0.3">
      <c r="C348" s="1">
        <f t="shared" si="29"/>
        <v>347</v>
      </c>
      <c r="D348" s="144">
        <f t="shared" si="25"/>
        <v>0</v>
      </c>
      <c r="E348" s="126">
        <f t="shared" si="27"/>
        <v>0</v>
      </c>
      <c r="F348" s="127">
        <f t="shared" si="26"/>
        <v>0</v>
      </c>
      <c r="G348" s="127">
        <f t="shared" si="28"/>
        <v>0</v>
      </c>
    </row>
    <row r="349" spans="3:7" x14ac:dyDescent="0.3">
      <c r="C349" s="1">
        <f t="shared" si="29"/>
        <v>348</v>
      </c>
      <c r="D349" s="144">
        <f t="shared" si="25"/>
        <v>0</v>
      </c>
      <c r="E349" s="126">
        <f t="shared" si="27"/>
        <v>0</v>
      </c>
      <c r="F349" s="127">
        <f t="shared" si="26"/>
        <v>0</v>
      </c>
      <c r="G349" s="127">
        <f t="shared" si="28"/>
        <v>0</v>
      </c>
    </row>
    <row r="350" spans="3:7" x14ac:dyDescent="0.3">
      <c r="C350" s="1">
        <f t="shared" si="29"/>
        <v>349</v>
      </c>
      <c r="D350" s="144">
        <f t="shared" si="25"/>
        <v>0</v>
      </c>
      <c r="E350" s="126">
        <f t="shared" si="27"/>
        <v>0</v>
      </c>
      <c r="F350" s="127">
        <f t="shared" si="26"/>
        <v>0</v>
      </c>
      <c r="G350" s="127">
        <f t="shared" si="28"/>
        <v>0</v>
      </c>
    </row>
    <row r="351" spans="3:7" x14ac:dyDescent="0.3">
      <c r="C351" s="1">
        <f t="shared" si="29"/>
        <v>350</v>
      </c>
      <c r="D351" s="144">
        <f t="shared" si="25"/>
        <v>0</v>
      </c>
      <c r="E351" s="126">
        <f t="shared" si="27"/>
        <v>0</v>
      </c>
      <c r="F351" s="127">
        <f t="shared" si="26"/>
        <v>0</v>
      </c>
      <c r="G351" s="127">
        <f t="shared" si="28"/>
        <v>0</v>
      </c>
    </row>
    <row r="352" spans="3:7" x14ac:dyDescent="0.3">
      <c r="C352" s="1">
        <f t="shared" si="29"/>
        <v>351</v>
      </c>
      <c r="D352" s="144">
        <f t="shared" si="25"/>
        <v>0</v>
      </c>
      <c r="E352" s="126">
        <f t="shared" si="27"/>
        <v>0</v>
      </c>
      <c r="F352" s="127">
        <f t="shared" si="26"/>
        <v>0</v>
      </c>
      <c r="G352" s="127">
        <f t="shared" si="28"/>
        <v>0</v>
      </c>
    </row>
    <row r="353" spans="1:7" x14ac:dyDescent="0.3">
      <c r="C353" s="1">
        <f t="shared" si="29"/>
        <v>352</v>
      </c>
      <c r="D353" s="144">
        <f t="shared" si="25"/>
        <v>0</v>
      </c>
      <c r="E353" s="126">
        <f t="shared" si="27"/>
        <v>0</v>
      </c>
      <c r="F353" s="127">
        <f t="shared" si="26"/>
        <v>0</v>
      </c>
      <c r="G353" s="127">
        <f t="shared" si="28"/>
        <v>0</v>
      </c>
    </row>
    <row r="354" spans="1:7" x14ac:dyDescent="0.3">
      <c r="C354" s="1">
        <f t="shared" si="29"/>
        <v>353</v>
      </c>
      <c r="D354" s="144">
        <f t="shared" si="25"/>
        <v>0</v>
      </c>
      <c r="E354" s="126">
        <f t="shared" si="27"/>
        <v>0</v>
      </c>
      <c r="F354" s="127">
        <f t="shared" si="26"/>
        <v>0</v>
      </c>
      <c r="G354" s="127">
        <f t="shared" si="28"/>
        <v>0</v>
      </c>
    </row>
    <row r="355" spans="1:7" x14ac:dyDescent="0.3">
      <c r="C355" s="1">
        <f t="shared" si="29"/>
        <v>354</v>
      </c>
      <c r="D355" s="144">
        <f t="shared" si="25"/>
        <v>0</v>
      </c>
      <c r="E355" s="126">
        <f t="shared" si="27"/>
        <v>0</v>
      </c>
      <c r="F355" s="127">
        <f t="shared" si="26"/>
        <v>0</v>
      </c>
      <c r="G355" s="127">
        <f t="shared" si="28"/>
        <v>0</v>
      </c>
    </row>
    <row r="356" spans="1:7" x14ac:dyDescent="0.3">
      <c r="C356" s="1">
        <f t="shared" si="29"/>
        <v>355</v>
      </c>
      <c r="D356" s="144">
        <f t="shared" si="25"/>
        <v>0</v>
      </c>
      <c r="E356" s="126">
        <f t="shared" si="27"/>
        <v>0</v>
      </c>
      <c r="F356" s="127">
        <f t="shared" si="26"/>
        <v>0</v>
      </c>
      <c r="G356" s="127">
        <f t="shared" si="28"/>
        <v>0</v>
      </c>
    </row>
    <row r="357" spans="1:7" x14ac:dyDescent="0.3">
      <c r="C357" s="1">
        <f t="shared" si="29"/>
        <v>356</v>
      </c>
      <c r="D357" s="144">
        <f t="shared" si="25"/>
        <v>0</v>
      </c>
      <c r="E357" s="126">
        <f t="shared" si="27"/>
        <v>0</v>
      </c>
      <c r="F357" s="127">
        <f t="shared" si="26"/>
        <v>0</v>
      </c>
      <c r="G357" s="127">
        <f t="shared" si="28"/>
        <v>0</v>
      </c>
    </row>
    <row r="358" spans="1:7" x14ac:dyDescent="0.3">
      <c r="C358" s="1">
        <f>SUM(C357,1)</f>
        <v>357</v>
      </c>
      <c r="D358" s="144">
        <f t="shared" si="25"/>
        <v>0</v>
      </c>
      <c r="E358" s="126">
        <f t="shared" si="27"/>
        <v>0</v>
      </c>
      <c r="F358" s="127">
        <f t="shared" si="26"/>
        <v>0</v>
      </c>
      <c r="G358" s="127">
        <f t="shared" si="28"/>
        <v>0</v>
      </c>
    </row>
    <row r="359" spans="1:7" x14ac:dyDescent="0.3">
      <c r="C359" s="1">
        <f>SUM(C358,1)</f>
        <v>358</v>
      </c>
      <c r="D359" s="144">
        <f t="shared" si="25"/>
        <v>0</v>
      </c>
      <c r="E359" s="126">
        <f t="shared" si="27"/>
        <v>0</v>
      </c>
      <c r="F359" s="127">
        <f t="shared" si="26"/>
        <v>0</v>
      </c>
      <c r="G359" s="127">
        <f t="shared" si="28"/>
        <v>0</v>
      </c>
    </row>
    <row r="360" spans="1:7" x14ac:dyDescent="0.3">
      <c r="C360" s="1">
        <f>SUM(C359,1)</f>
        <v>359</v>
      </c>
      <c r="D360" s="144">
        <f t="shared" si="25"/>
        <v>0</v>
      </c>
      <c r="E360" s="126">
        <f t="shared" si="27"/>
        <v>0</v>
      </c>
      <c r="F360" s="127">
        <f t="shared" si="26"/>
        <v>0</v>
      </c>
      <c r="G360" s="127">
        <f t="shared" si="28"/>
        <v>0</v>
      </c>
    </row>
    <row r="361" spans="1:7" x14ac:dyDescent="0.3">
      <c r="A361" t="s">
        <v>14</v>
      </c>
      <c r="C361" s="1">
        <f>SUM(C360,1)</f>
        <v>360</v>
      </c>
      <c r="D361" s="144">
        <f t="shared" si="25"/>
        <v>0</v>
      </c>
      <c r="E361" s="126">
        <f t="shared" si="27"/>
        <v>0</v>
      </c>
      <c r="F361" s="127">
        <f t="shared" si="26"/>
        <v>0</v>
      </c>
      <c r="G361" s="127">
        <f t="shared" si="28"/>
        <v>0</v>
      </c>
    </row>
    <row r="362" spans="1:7" x14ac:dyDescent="0.3">
      <c r="C362" s="1">
        <f t="shared" ref="C362:C425" si="30">SUM(C361,1)</f>
        <v>361</v>
      </c>
      <c r="D362" s="144">
        <f t="shared" si="25"/>
        <v>0</v>
      </c>
      <c r="E362" s="126">
        <f t="shared" si="27"/>
        <v>0</v>
      </c>
      <c r="F362" s="127">
        <f t="shared" si="26"/>
        <v>0</v>
      </c>
      <c r="G362" s="127">
        <f t="shared" si="28"/>
        <v>0</v>
      </c>
    </row>
    <row r="363" spans="1:7" x14ac:dyDescent="0.3">
      <c r="C363" s="1">
        <f t="shared" si="30"/>
        <v>362</v>
      </c>
      <c r="D363" s="144">
        <f t="shared" si="25"/>
        <v>0</v>
      </c>
      <c r="E363" s="126">
        <f t="shared" si="27"/>
        <v>0</v>
      </c>
      <c r="F363" s="127">
        <f t="shared" si="26"/>
        <v>0</v>
      </c>
      <c r="G363" s="127">
        <f t="shared" si="28"/>
        <v>0</v>
      </c>
    </row>
    <row r="364" spans="1:7" x14ac:dyDescent="0.3">
      <c r="C364" s="1">
        <f t="shared" si="30"/>
        <v>363</v>
      </c>
      <c r="D364" s="144">
        <f t="shared" si="25"/>
        <v>0</v>
      </c>
      <c r="E364" s="126">
        <f t="shared" si="27"/>
        <v>0</v>
      </c>
      <c r="F364" s="127">
        <f t="shared" si="26"/>
        <v>0</v>
      </c>
      <c r="G364" s="127">
        <f t="shared" si="28"/>
        <v>0</v>
      </c>
    </row>
    <row r="365" spans="1:7" x14ac:dyDescent="0.3">
      <c r="C365" s="1">
        <f t="shared" si="30"/>
        <v>364</v>
      </c>
      <c r="D365" s="144">
        <f t="shared" si="25"/>
        <v>0</v>
      </c>
      <c r="E365" s="126">
        <f t="shared" si="27"/>
        <v>0</v>
      </c>
      <c r="F365" s="127">
        <f t="shared" si="26"/>
        <v>0</v>
      </c>
      <c r="G365" s="127">
        <f t="shared" si="28"/>
        <v>0</v>
      </c>
    </row>
    <row r="366" spans="1:7" x14ac:dyDescent="0.3">
      <c r="C366" s="1">
        <f t="shared" si="30"/>
        <v>365</v>
      </c>
      <c r="D366" s="144">
        <f t="shared" si="25"/>
        <v>0</v>
      </c>
      <c r="E366" s="126">
        <f t="shared" si="27"/>
        <v>0</v>
      </c>
      <c r="F366" s="127">
        <f t="shared" si="26"/>
        <v>0</v>
      </c>
      <c r="G366" s="127">
        <f t="shared" si="28"/>
        <v>0</v>
      </c>
    </row>
    <row r="367" spans="1:7" x14ac:dyDescent="0.3">
      <c r="C367" s="1">
        <f t="shared" si="30"/>
        <v>366</v>
      </c>
      <c r="D367" s="144">
        <f t="shared" si="25"/>
        <v>0</v>
      </c>
      <c r="E367" s="126">
        <f t="shared" si="27"/>
        <v>0</v>
      </c>
      <c r="F367" s="127">
        <f t="shared" si="26"/>
        <v>0</v>
      </c>
      <c r="G367" s="127">
        <f t="shared" si="28"/>
        <v>0</v>
      </c>
    </row>
    <row r="368" spans="1:7" x14ac:dyDescent="0.3">
      <c r="C368" s="1">
        <f t="shared" si="30"/>
        <v>367</v>
      </c>
      <c r="D368" s="144">
        <f t="shared" si="25"/>
        <v>0</v>
      </c>
      <c r="E368" s="126">
        <f t="shared" si="27"/>
        <v>0</v>
      </c>
      <c r="F368" s="127">
        <f t="shared" si="26"/>
        <v>0</v>
      </c>
      <c r="G368" s="127">
        <f t="shared" si="28"/>
        <v>0</v>
      </c>
    </row>
    <row r="369" spans="3:7" x14ac:dyDescent="0.3">
      <c r="C369" s="1">
        <f t="shared" si="30"/>
        <v>368</v>
      </c>
      <c r="D369" s="144">
        <f t="shared" si="25"/>
        <v>0</v>
      </c>
      <c r="E369" s="126">
        <f t="shared" si="27"/>
        <v>0</v>
      </c>
      <c r="F369" s="127">
        <f t="shared" si="26"/>
        <v>0</v>
      </c>
      <c r="G369" s="127">
        <f t="shared" si="28"/>
        <v>0</v>
      </c>
    </row>
    <row r="370" spans="3:7" x14ac:dyDescent="0.3">
      <c r="C370" s="1">
        <f t="shared" si="30"/>
        <v>369</v>
      </c>
      <c r="D370" s="144">
        <f t="shared" si="25"/>
        <v>0</v>
      </c>
      <c r="E370" s="126">
        <f t="shared" si="27"/>
        <v>0</v>
      </c>
      <c r="F370" s="127">
        <f t="shared" si="26"/>
        <v>0</v>
      </c>
      <c r="G370" s="127">
        <f t="shared" si="28"/>
        <v>0</v>
      </c>
    </row>
    <row r="371" spans="3:7" x14ac:dyDescent="0.3">
      <c r="C371" s="1">
        <f t="shared" si="30"/>
        <v>370</v>
      </c>
      <c r="D371" s="144">
        <f t="shared" si="25"/>
        <v>0</v>
      </c>
      <c r="E371" s="126">
        <f t="shared" si="27"/>
        <v>0</v>
      </c>
      <c r="F371" s="127">
        <f t="shared" si="26"/>
        <v>0</v>
      </c>
      <c r="G371" s="127">
        <f t="shared" si="28"/>
        <v>0</v>
      </c>
    </row>
    <row r="372" spans="3:7" x14ac:dyDescent="0.3">
      <c r="C372" s="1">
        <f t="shared" si="30"/>
        <v>371</v>
      </c>
      <c r="D372" s="144">
        <f t="shared" si="25"/>
        <v>0</v>
      </c>
      <c r="E372" s="126">
        <f t="shared" si="27"/>
        <v>0</v>
      </c>
      <c r="F372" s="127">
        <f t="shared" si="26"/>
        <v>0</v>
      </c>
      <c r="G372" s="127">
        <f t="shared" si="28"/>
        <v>0</v>
      </c>
    </row>
    <row r="373" spans="3:7" x14ac:dyDescent="0.3">
      <c r="C373" s="1">
        <f t="shared" si="30"/>
        <v>372</v>
      </c>
      <c r="D373" s="144">
        <f t="shared" si="25"/>
        <v>0</v>
      </c>
      <c r="E373" s="126">
        <f t="shared" si="27"/>
        <v>0</v>
      </c>
      <c r="F373" s="127">
        <f t="shared" si="26"/>
        <v>0</v>
      </c>
      <c r="G373" s="127">
        <f t="shared" si="28"/>
        <v>0</v>
      </c>
    </row>
    <row r="374" spans="3:7" x14ac:dyDescent="0.3">
      <c r="C374" s="1">
        <f t="shared" si="30"/>
        <v>373</v>
      </c>
      <c r="D374" s="144">
        <f t="shared" si="25"/>
        <v>0</v>
      </c>
      <c r="E374" s="126">
        <f t="shared" si="27"/>
        <v>0</v>
      </c>
      <c r="F374" s="127">
        <f t="shared" si="26"/>
        <v>0</v>
      </c>
      <c r="G374" s="127">
        <f t="shared" si="28"/>
        <v>0</v>
      </c>
    </row>
    <row r="375" spans="3:7" x14ac:dyDescent="0.3">
      <c r="C375" s="1">
        <f t="shared" si="30"/>
        <v>374</v>
      </c>
      <c r="D375" s="144">
        <f t="shared" si="25"/>
        <v>0</v>
      </c>
      <c r="E375" s="126">
        <f t="shared" si="27"/>
        <v>0</v>
      </c>
      <c r="F375" s="127">
        <f t="shared" si="26"/>
        <v>0</v>
      </c>
      <c r="G375" s="127">
        <f t="shared" si="28"/>
        <v>0</v>
      </c>
    </row>
    <row r="376" spans="3:7" x14ac:dyDescent="0.3">
      <c r="C376" s="1">
        <f t="shared" si="30"/>
        <v>375</v>
      </c>
      <c r="D376" s="144">
        <f t="shared" si="25"/>
        <v>0</v>
      </c>
      <c r="E376" s="126">
        <f t="shared" si="27"/>
        <v>0</v>
      </c>
      <c r="F376" s="127">
        <f t="shared" si="26"/>
        <v>0</v>
      </c>
      <c r="G376" s="127">
        <f t="shared" si="28"/>
        <v>0</v>
      </c>
    </row>
    <row r="377" spans="3:7" x14ac:dyDescent="0.3">
      <c r="C377" s="1">
        <f t="shared" si="30"/>
        <v>376</v>
      </c>
      <c r="D377" s="144">
        <f t="shared" si="25"/>
        <v>0</v>
      </c>
      <c r="E377" s="126">
        <f t="shared" si="27"/>
        <v>0</v>
      </c>
      <c r="F377" s="127">
        <f t="shared" si="26"/>
        <v>0</v>
      </c>
      <c r="G377" s="127">
        <f t="shared" si="28"/>
        <v>0</v>
      </c>
    </row>
    <row r="378" spans="3:7" x14ac:dyDescent="0.3">
      <c r="C378" s="1">
        <f t="shared" si="30"/>
        <v>377</v>
      </c>
      <c r="D378" s="144">
        <f t="shared" si="25"/>
        <v>0</v>
      </c>
      <c r="E378" s="126">
        <f t="shared" si="27"/>
        <v>0</v>
      </c>
      <c r="F378" s="127">
        <f t="shared" si="26"/>
        <v>0</v>
      </c>
      <c r="G378" s="127">
        <f t="shared" si="28"/>
        <v>0</v>
      </c>
    </row>
    <row r="379" spans="3:7" x14ac:dyDescent="0.3">
      <c r="C379" s="1">
        <f t="shared" si="30"/>
        <v>378</v>
      </c>
      <c r="D379" s="144">
        <f t="shared" si="25"/>
        <v>0</v>
      </c>
      <c r="E379" s="126">
        <f t="shared" si="27"/>
        <v>0</v>
      </c>
      <c r="F379" s="127">
        <f t="shared" si="26"/>
        <v>0</v>
      </c>
      <c r="G379" s="127">
        <f t="shared" si="28"/>
        <v>0</v>
      </c>
    </row>
    <row r="380" spans="3:7" x14ac:dyDescent="0.3">
      <c r="C380" s="1">
        <f t="shared" si="30"/>
        <v>379</v>
      </c>
      <c r="D380" s="144">
        <f t="shared" si="25"/>
        <v>0</v>
      </c>
      <c r="E380" s="126">
        <f t="shared" si="27"/>
        <v>0</v>
      </c>
      <c r="F380" s="127">
        <f t="shared" si="26"/>
        <v>0</v>
      </c>
      <c r="G380" s="127">
        <f t="shared" si="28"/>
        <v>0</v>
      </c>
    </row>
    <row r="381" spans="3:7" x14ac:dyDescent="0.3">
      <c r="C381" s="1">
        <f t="shared" si="30"/>
        <v>380</v>
      </c>
      <c r="D381" s="144">
        <f t="shared" si="25"/>
        <v>0</v>
      </c>
      <c r="E381" s="126">
        <f t="shared" si="27"/>
        <v>0</v>
      </c>
      <c r="F381" s="127">
        <f t="shared" si="26"/>
        <v>0</v>
      </c>
      <c r="G381" s="127">
        <f t="shared" si="28"/>
        <v>0</v>
      </c>
    </row>
    <row r="382" spans="3:7" x14ac:dyDescent="0.3">
      <c r="C382" s="1">
        <f t="shared" si="30"/>
        <v>381</v>
      </c>
      <c r="D382" s="144">
        <f t="shared" si="25"/>
        <v>0</v>
      </c>
      <c r="E382" s="126">
        <f t="shared" si="27"/>
        <v>0</v>
      </c>
      <c r="F382" s="127">
        <f t="shared" si="26"/>
        <v>0</v>
      </c>
      <c r="G382" s="127">
        <f t="shared" si="28"/>
        <v>0</v>
      </c>
    </row>
    <row r="383" spans="3:7" x14ac:dyDescent="0.3">
      <c r="C383" s="1">
        <f t="shared" si="30"/>
        <v>382</v>
      </c>
      <c r="D383" s="144">
        <f t="shared" si="25"/>
        <v>0</v>
      </c>
      <c r="E383" s="126">
        <f t="shared" si="27"/>
        <v>0</v>
      </c>
      <c r="F383" s="127">
        <f t="shared" si="26"/>
        <v>0</v>
      </c>
      <c r="G383" s="127">
        <f t="shared" si="28"/>
        <v>0</v>
      </c>
    </row>
    <row r="384" spans="3:7" x14ac:dyDescent="0.3">
      <c r="C384" s="1">
        <f t="shared" si="30"/>
        <v>383</v>
      </c>
      <c r="D384" s="144">
        <f t="shared" si="25"/>
        <v>0</v>
      </c>
      <c r="E384" s="126">
        <f t="shared" si="27"/>
        <v>0</v>
      </c>
      <c r="F384" s="127">
        <f t="shared" si="26"/>
        <v>0</v>
      </c>
      <c r="G384" s="127">
        <f t="shared" si="28"/>
        <v>0</v>
      </c>
    </row>
    <row r="385" spans="3:7" x14ac:dyDescent="0.3">
      <c r="C385" s="1">
        <f t="shared" si="30"/>
        <v>384</v>
      </c>
      <c r="D385" s="144">
        <f t="shared" si="25"/>
        <v>0</v>
      </c>
      <c r="E385" s="126">
        <f t="shared" si="27"/>
        <v>0</v>
      </c>
      <c r="F385" s="127">
        <f t="shared" si="26"/>
        <v>0</v>
      </c>
      <c r="G385" s="127">
        <f t="shared" si="28"/>
        <v>0</v>
      </c>
    </row>
    <row r="386" spans="3:7" x14ac:dyDescent="0.3">
      <c r="C386" s="1">
        <f t="shared" si="30"/>
        <v>385</v>
      </c>
      <c r="D386" s="144">
        <f t="shared" ref="D386:D449" si="31">IF(AND(C386&gt;$A$11,C386&lt;=$A$9+$A$11),$B$2,-E386)</f>
        <v>0</v>
      </c>
      <c r="E386" s="126">
        <f t="shared" si="27"/>
        <v>0</v>
      </c>
      <c r="F386" s="127">
        <f t="shared" si="26"/>
        <v>0</v>
      </c>
      <c r="G386" s="127">
        <f t="shared" si="28"/>
        <v>0</v>
      </c>
    </row>
    <row r="387" spans="3:7" x14ac:dyDescent="0.3">
      <c r="C387" s="1">
        <f t="shared" si="30"/>
        <v>386</v>
      </c>
      <c r="D387" s="144">
        <f t="shared" si="31"/>
        <v>0</v>
      </c>
      <c r="E387" s="126">
        <f t="shared" si="27"/>
        <v>0</v>
      </c>
      <c r="F387" s="127">
        <f t="shared" ref="F387:F450" si="32">MIN(0,D387+E387)</f>
        <v>0</v>
      </c>
      <c r="G387" s="127">
        <f t="shared" si="28"/>
        <v>0</v>
      </c>
    </row>
    <row r="388" spans="3:7" x14ac:dyDescent="0.3">
      <c r="C388" s="1">
        <f t="shared" si="30"/>
        <v>387</v>
      </c>
      <c r="D388" s="144">
        <f t="shared" si="31"/>
        <v>0</v>
      </c>
      <c r="E388" s="126">
        <f t="shared" ref="E388:E451" si="33">G387*$A$7/12</f>
        <v>0</v>
      </c>
      <c r="F388" s="127">
        <f t="shared" si="32"/>
        <v>0</v>
      </c>
      <c r="G388" s="127">
        <f t="shared" ref="G388:G451" si="34">G387+D388+E388</f>
        <v>0</v>
      </c>
    </row>
    <row r="389" spans="3:7" x14ac:dyDescent="0.3">
      <c r="C389" s="1">
        <f t="shared" si="30"/>
        <v>388</v>
      </c>
      <c r="D389" s="144">
        <f t="shared" si="31"/>
        <v>0</v>
      </c>
      <c r="E389" s="126">
        <f t="shared" si="33"/>
        <v>0</v>
      </c>
      <c r="F389" s="127">
        <f t="shared" si="32"/>
        <v>0</v>
      </c>
      <c r="G389" s="127">
        <f t="shared" si="34"/>
        <v>0</v>
      </c>
    </row>
    <row r="390" spans="3:7" x14ac:dyDescent="0.3">
      <c r="C390" s="1">
        <f t="shared" si="30"/>
        <v>389</v>
      </c>
      <c r="D390" s="144">
        <f t="shared" si="31"/>
        <v>0</v>
      </c>
      <c r="E390" s="126">
        <f t="shared" si="33"/>
        <v>0</v>
      </c>
      <c r="F390" s="127">
        <f t="shared" si="32"/>
        <v>0</v>
      </c>
      <c r="G390" s="127">
        <f t="shared" si="34"/>
        <v>0</v>
      </c>
    </row>
    <row r="391" spans="3:7" x14ac:dyDescent="0.3">
      <c r="C391" s="1">
        <f t="shared" si="30"/>
        <v>390</v>
      </c>
      <c r="D391" s="144">
        <f t="shared" si="31"/>
        <v>0</v>
      </c>
      <c r="E391" s="126">
        <f t="shared" si="33"/>
        <v>0</v>
      </c>
      <c r="F391" s="127">
        <f t="shared" si="32"/>
        <v>0</v>
      </c>
      <c r="G391" s="127">
        <f t="shared" si="34"/>
        <v>0</v>
      </c>
    </row>
    <row r="392" spans="3:7" x14ac:dyDescent="0.3">
      <c r="C392" s="1">
        <f t="shared" si="30"/>
        <v>391</v>
      </c>
      <c r="D392" s="144">
        <f t="shared" si="31"/>
        <v>0</v>
      </c>
      <c r="E392" s="126">
        <f t="shared" si="33"/>
        <v>0</v>
      </c>
      <c r="F392" s="127">
        <f t="shared" si="32"/>
        <v>0</v>
      </c>
      <c r="G392" s="127">
        <f t="shared" si="34"/>
        <v>0</v>
      </c>
    </row>
    <row r="393" spans="3:7" x14ac:dyDescent="0.3">
      <c r="C393" s="1">
        <f t="shared" si="30"/>
        <v>392</v>
      </c>
      <c r="D393" s="144">
        <f t="shared" si="31"/>
        <v>0</v>
      </c>
      <c r="E393" s="126">
        <f t="shared" si="33"/>
        <v>0</v>
      </c>
      <c r="F393" s="127">
        <f t="shared" si="32"/>
        <v>0</v>
      </c>
      <c r="G393" s="127">
        <f t="shared" si="34"/>
        <v>0</v>
      </c>
    </row>
    <row r="394" spans="3:7" x14ac:dyDescent="0.3">
      <c r="C394" s="1">
        <f t="shared" si="30"/>
        <v>393</v>
      </c>
      <c r="D394" s="144">
        <f t="shared" si="31"/>
        <v>0</v>
      </c>
      <c r="E394" s="126">
        <f t="shared" si="33"/>
        <v>0</v>
      </c>
      <c r="F394" s="127">
        <f t="shared" si="32"/>
        <v>0</v>
      </c>
      <c r="G394" s="127">
        <f t="shared" si="34"/>
        <v>0</v>
      </c>
    </row>
    <row r="395" spans="3:7" x14ac:dyDescent="0.3">
      <c r="C395" s="1">
        <f t="shared" si="30"/>
        <v>394</v>
      </c>
      <c r="D395" s="144">
        <f t="shared" si="31"/>
        <v>0</v>
      </c>
      <c r="E395" s="126">
        <f t="shared" si="33"/>
        <v>0</v>
      </c>
      <c r="F395" s="127">
        <f t="shared" si="32"/>
        <v>0</v>
      </c>
      <c r="G395" s="127">
        <f t="shared" si="34"/>
        <v>0</v>
      </c>
    </row>
    <row r="396" spans="3:7" x14ac:dyDescent="0.3">
      <c r="C396" s="1">
        <f t="shared" si="30"/>
        <v>395</v>
      </c>
      <c r="D396" s="144">
        <f t="shared" si="31"/>
        <v>0</v>
      </c>
      <c r="E396" s="126">
        <f t="shared" si="33"/>
        <v>0</v>
      </c>
      <c r="F396" s="127">
        <f t="shared" si="32"/>
        <v>0</v>
      </c>
      <c r="G396" s="127">
        <f t="shared" si="34"/>
        <v>0</v>
      </c>
    </row>
    <row r="397" spans="3:7" x14ac:dyDescent="0.3">
      <c r="C397" s="1">
        <f t="shared" si="30"/>
        <v>396</v>
      </c>
      <c r="D397" s="144">
        <f t="shared" si="31"/>
        <v>0</v>
      </c>
      <c r="E397" s="126">
        <f t="shared" si="33"/>
        <v>0</v>
      </c>
      <c r="F397" s="127">
        <f t="shared" si="32"/>
        <v>0</v>
      </c>
      <c r="G397" s="127">
        <f t="shared" si="34"/>
        <v>0</v>
      </c>
    </row>
    <row r="398" spans="3:7" x14ac:dyDescent="0.3">
      <c r="C398" s="1">
        <f t="shared" si="30"/>
        <v>397</v>
      </c>
      <c r="D398" s="144">
        <f t="shared" si="31"/>
        <v>0</v>
      </c>
      <c r="E398" s="126">
        <f t="shared" si="33"/>
        <v>0</v>
      </c>
      <c r="F398" s="127">
        <f t="shared" si="32"/>
        <v>0</v>
      </c>
      <c r="G398" s="127">
        <f t="shared" si="34"/>
        <v>0</v>
      </c>
    </row>
    <row r="399" spans="3:7" x14ac:dyDescent="0.3">
      <c r="C399" s="1">
        <f t="shared" si="30"/>
        <v>398</v>
      </c>
      <c r="D399" s="144">
        <f t="shared" si="31"/>
        <v>0</v>
      </c>
      <c r="E399" s="126">
        <f t="shared" si="33"/>
        <v>0</v>
      </c>
      <c r="F399" s="127">
        <f t="shared" si="32"/>
        <v>0</v>
      </c>
      <c r="G399" s="127">
        <f t="shared" si="34"/>
        <v>0</v>
      </c>
    </row>
    <row r="400" spans="3:7" x14ac:dyDescent="0.3">
      <c r="C400" s="1">
        <f t="shared" si="30"/>
        <v>399</v>
      </c>
      <c r="D400" s="144">
        <f t="shared" si="31"/>
        <v>0</v>
      </c>
      <c r="E400" s="126">
        <f t="shared" si="33"/>
        <v>0</v>
      </c>
      <c r="F400" s="127">
        <f t="shared" si="32"/>
        <v>0</v>
      </c>
      <c r="G400" s="127">
        <f t="shared" si="34"/>
        <v>0</v>
      </c>
    </row>
    <row r="401" spans="3:7" x14ac:dyDescent="0.3">
      <c r="C401" s="1">
        <f t="shared" si="30"/>
        <v>400</v>
      </c>
      <c r="D401" s="144">
        <f t="shared" si="31"/>
        <v>0</v>
      </c>
      <c r="E401" s="126">
        <f t="shared" si="33"/>
        <v>0</v>
      </c>
      <c r="F401" s="127">
        <f t="shared" si="32"/>
        <v>0</v>
      </c>
      <c r="G401" s="127">
        <f t="shared" si="34"/>
        <v>0</v>
      </c>
    </row>
    <row r="402" spans="3:7" x14ac:dyDescent="0.3">
      <c r="C402" s="1">
        <f t="shared" si="30"/>
        <v>401</v>
      </c>
      <c r="D402" s="144">
        <f t="shared" si="31"/>
        <v>0</v>
      </c>
      <c r="E402" s="126">
        <f t="shared" si="33"/>
        <v>0</v>
      </c>
      <c r="F402" s="127">
        <f t="shared" si="32"/>
        <v>0</v>
      </c>
      <c r="G402" s="127">
        <f t="shared" si="34"/>
        <v>0</v>
      </c>
    </row>
    <row r="403" spans="3:7" x14ac:dyDescent="0.3">
      <c r="C403" s="1">
        <f t="shared" si="30"/>
        <v>402</v>
      </c>
      <c r="D403" s="144">
        <f t="shared" si="31"/>
        <v>0</v>
      </c>
      <c r="E403" s="126">
        <f t="shared" si="33"/>
        <v>0</v>
      </c>
      <c r="F403" s="127">
        <f t="shared" si="32"/>
        <v>0</v>
      </c>
      <c r="G403" s="127">
        <f t="shared" si="34"/>
        <v>0</v>
      </c>
    </row>
    <row r="404" spans="3:7" x14ac:dyDescent="0.3">
      <c r="C404" s="1">
        <f t="shared" si="30"/>
        <v>403</v>
      </c>
      <c r="D404" s="144">
        <f t="shared" si="31"/>
        <v>0</v>
      </c>
      <c r="E404" s="126">
        <f t="shared" si="33"/>
        <v>0</v>
      </c>
      <c r="F404" s="127">
        <f t="shared" si="32"/>
        <v>0</v>
      </c>
      <c r="G404" s="127">
        <f t="shared" si="34"/>
        <v>0</v>
      </c>
    </row>
    <row r="405" spans="3:7" x14ac:dyDescent="0.3">
      <c r="C405" s="1">
        <f t="shared" si="30"/>
        <v>404</v>
      </c>
      <c r="D405" s="144">
        <f t="shared" si="31"/>
        <v>0</v>
      </c>
      <c r="E405" s="126">
        <f t="shared" si="33"/>
        <v>0</v>
      </c>
      <c r="F405" s="127">
        <f t="shared" si="32"/>
        <v>0</v>
      </c>
      <c r="G405" s="127">
        <f t="shared" si="34"/>
        <v>0</v>
      </c>
    </row>
    <row r="406" spans="3:7" x14ac:dyDescent="0.3">
      <c r="C406" s="1">
        <f t="shared" si="30"/>
        <v>405</v>
      </c>
      <c r="D406" s="144">
        <f t="shared" si="31"/>
        <v>0</v>
      </c>
      <c r="E406" s="126">
        <f t="shared" si="33"/>
        <v>0</v>
      </c>
      <c r="F406" s="127">
        <f t="shared" si="32"/>
        <v>0</v>
      </c>
      <c r="G406" s="127">
        <f t="shared" si="34"/>
        <v>0</v>
      </c>
    </row>
    <row r="407" spans="3:7" x14ac:dyDescent="0.3">
      <c r="C407" s="1">
        <f t="shared" si="30"/>
        <v>406</v>
      </c>
      <c r="D407" s="144">
        <f t="shared" si="31"/>
        <v>0</v>
      </c>
      <c r="E407" s="126">
        <f t="shared" si="33"/>
        <v>0</v>
      </c>
      <c r="F407" s="127">
        <f t="shared" si="32"/>
        <v>0</v>
      </c>
      <c r="G407" s="127">
        <f t="shared" si="34"/>
        <v>0</v>
      </c>
    </row>
    <row r="408" spans="3:7" x14ac:dyDescent="0.3">
      <c r="C408" s="1">
        <f t="shared" si="30"/>
        <v>407</v>
      </c>
      <c r="D408" s="144">
        <f t="shared" si="31"/>
        <v>0</v>
      </c>
      <c r="E408" s="126">
        <f t="shared" si="33"/>
        <v>0</v>
      </c>
      <c r="F408" s="127">
        <f t="shared" si="32"/>
        <v>0</v>
      </c>
      <c r="G408" s="127">
        <f t="shared" si="34"/>
        <v>0</v>
      </c>
    </row>
    <row r="409" spans="3:7" x14ac:dyDescent="0.3">
      <c r="C409" s="1">
        <f t="shared" si="30"/>
        <v>408</v>
      </c>
      <c r="D409" s="144">
        <f t="shared" si="31"/>
        <v>0</v>
      </c>
      <c r="E409" s="126">
        <f t="shared" si="33"/>
        <v>0</v>
      </c>
      <c r="F409" s="127">
        <f t="shared" si="32"/>
        <v>0</v>
      </c>
      <c r="G409" s="127">
        <f t="shared" si="34"/>
        <v>0</v>
      </c>
    </row>
    <row r="410" spans="3:7" x14ac:dyDescent="0.3">
      <c r="C410" s="1">
        <f t="shared" si="30"/>
        <v>409</v>
      </c>
      <c r="D410" s="144">
        <f t="shared" si="31"/>
        <v>0</v>
      </c>
      <c r="E410" s="126">
        <f t="shared" si="33"/>
        <v>0</v>
      </c>
      <c r="F410" s="127">
        <f t="shared" si="32"/>
        <v>0</v>
      </c>
      <c r="G410" s="127">
        <f t="shared" si="34"/>
        <v>0</v>
      </c>
    </row>
    <row r="411" spans="3:7" x14ac:dyDescent="0.3">
      <c r="C411" s="1">
        <f t="shared" si="30"/>
        <v>410</v>
      </c>
      <c r="D411" s="144">
        <f t="shared" si="31"/>
        <v>0</v>
      </c>
      <c r="E411" s="126">
        <f t="shared" si="33"/>
        <v>0</v>
      </c>
      <c r="F411" s="127">
        <f t="shared" si="32"/>
        <v>0</v>
      </c>
      <c r="G411" s="127">
        <f t="shared" si="34"/>
        <v>0</v>
      </c>
    </row>
    <row r="412" spans="3:7" x14ac:dyDescent="0.3">
      <c r="C412" s="1">
        <f t="shared" si="30"/>
        <v>411</v>
      </c>
      <c r="D412" s="144">
        <f t="shared" si="31"/>
        <v>0</v>
      </c>
      <c r="E412" s="126">
        <f t="shared" si="33"/>
        <v>0</v>
      </c>
      <c r="F412" s="127">
        <f t="shared" si="32"/>
        <v>0</v>
      </c>
      <c r="G412" s="127">
        <f t="shared" si="34"/>
        <v>0</v>
      </c>
    </row>
    <row r="413" spans="3:7" x14ac:dyDescent="0.3">
      <c r="C413" s="1">
        <f t="shared" si="30"/>
        <v>412</v>
      </c>
      <c r="D413" s="144">
        <f t="shared" si="31"/>
        <v>0</v>
      </c>
      <c r="E413" s="126">
        <f t="shared" si="33"/>
        <v>0</v>
      </c>
      <c r="F413" s="127">
        <f t="shared" si="32"/>
        <v>0</v>
      </c>
      <c r="G413" s="127">
        <f t="shared" si="34"/>
        <v>0</v>
      </c>
    </row>
    <row r="414" spans="3:7" x14ac:dyDescent="0.3">
      <c r="C414" s="1">
        <f t="shared" si="30"/>
        <v>413</v>
      </c>
      <c r="D414" s="144">
        <f t="shared" si="31"/>
        <v>0</v>
      </c>
      <c r="E414" s="126">
        <f t="shared" si="33"/>
        <v>0</v>
      </c>
      <c r="F414" s="127">
        <f t="shared" si="32"/>
        <v>0</v>
      </c>
      <c r="G414" s="127">
        <f t="shared" si="34"/>
        <v>0</v>
      </c>
    </row>
    <row r="415" spans="3:7" x14ac:dyDescent="0.3">
      <c r="C415" s="1">
        <f t="shared" si="30"/>
        <v>414</v>
      </c>
      <c r="D415" s="144">
        <f t="shared" si="31"/>
        <v>0</v>
      </c>
      <c r="E415" s="126">
        <f t="shared" si="33"/>
        <v>0</v>
      </c>
      <c r="F415" s="127">
        <f t="shared" si="32"/>
        <v>0</v>
      </c>
      <c r="G415" s="127">
        <f t="shared" si="34"/>
        <v>0</v>
      </c>
    </row>
    <row r="416" spans="3:7" x14ac:dyDescent="0.3">
      <c r="C416" s="1">
        <f t="shared" si="30"/>
        <v>415</v>
      </c>
      <c r="D416" s="144">
        <f t="shared" si="31"/>
        <v>0</v>
      </c>
      <c r="E416" s="126">
        <f t="shared" si="33"/>
        <v>0</v>
      </c>
      <c r="F416" s="127">
        <f t="shared" si="32"/>
        <v>0</v>
      </c>
      <c r="G416" s="127">
        <f t="shared" si="34"/>
        <v>0</v>
      </c>
    </row>
    <row r="417" spans="3:7" x14ac:dyDescent="0.3">
      <c r="C417" s="1">
        <f t="shared" si="30"/>
        <v>416</v>
      </c>
      <c r="D417" s="144">
        <f t="shared" si="31"/>
        <v>0</v>
      </c>
      <c r="E417" s="126">
        <f t="shared" si="33"/>
        <v>0</v>
      </c>
      <c r="F417" s="127">
        <f t="shared" si="32"/>
        <v>0</v>
      </c>
      <c r="G417" s="127">
        <f t="shared" si="34"/>
        <v>0</v>
      </c>
    </row>
    <row r="418" spans="3:7" x14ac:dyDescent="0.3">
      <c r="C418" s="1">
        <f t="shared" si="30"/>
        <v>417</v>
      </c>
      <c r="D418" s="144">
        <f t="shared" si="31"/>
        <v>0</v>
      </c>
      <c r="E418" s="126">
        <f t="shared" si="33"/>
        <v>0</v>
      </c>
      <c r="F418" s="127">
        <f t="shared" si="32"/>
        <v>0</v>
      </c>
      <c r="G418" s="127">
        <f t="shared" si="34"/>
        <v>0</v>
      </c>
    </row>
    <row r="419" spans="3:7" x14ac:dyDescent="0.3">
      <c r="C419" s="1">
        <f t="shared" si="30"/>
        <v>418</v>
      </c>
      <c r="D419" s="144">
        <f t="shared" si="31"/>
        <v>0</v>
      </c>
      <c r="E419" s="126">
        <f t="shared" si="33"/>
        <v>0</v>
      </c>
      <c r="F419" s="127">
        <f t="shared" si="32"/>
        <v>0</v>
      </c>
      <c r="G419" s="127">
        <f t="shared" si="34"/>
        <v>0</v>
      </c>
    </row>
    <row r="420" spans="3:7" x14ac:dyDescent="0.3">
      <c r="C420" s="1">
        <f t="shared" si="30"/>
        <v>419</v>
      </c>
      <c r="D420" s="144">
        <f t="shared" si="31"/>
        <v>0</v>
      </c>
      <c r="E420" s="126">
        <f t="shared" si="33"/>
        <v>0</v>
      </c>
      <c r="F420" s="127">
        <f t="shared" si="32"/>
        <v>0</v>
      </c>
      <c r="G420" s="127">
        <f t="shared" si="34"/>
        <v>0</v>
      </c>
    </row>
    <row r="421" spans="3:7" x14ac:dyDescent="0.3">
      <c r="C421" s="1">
        <f t="shared" si="30"/>
        <v>420</v>
      </c>
      <c r="D421" s="144">
        <f t="shared" si="31"/>
        <v>0</v>
      </c>
      <c r="E421" s="126">
        <f t="shared" si="33"/>
        <v>0</v>
      </c>
      <c r="F421" s="127">
        <f t="shared" si="32"/>
        <v>0</v>
      </c>
      <c r="G421" s="127">
        <f t="shared" si="34"/>
        <v>0</v>
      </c>
    </row>
    <row r="422" spans="3:7" x14ac:dyDescent="0.3">
      <c r="C422" s="1">
        <f t="shared" si="30"/>
        <v>421</v>
      </c>
      <c r="D422" s="144">
        <f t="shared" si="31"/>
        <v>0</v>
      </c>
      <c r="E422" s="126">
        <f t="shared" si="33"/>
        <v>0</v>
      </c>
      <c r="F422" s="127">
        <f t="shared" si="32"/>
        <v>0</v>
      </c>
      <c r="G422" s="127">
        <f t="shared" si="34"/>
        <v>0</v>
      </c>
    </row>
    <row r="423" spans="3:7" x14ac:dyDescent="0.3">
      <c r="C423" s="1">
        <f t="shared" si="30"/>
        <v>422</v>
      </c>
      <c r="D423" s="144">
        <f t="shared" si="31"/>
        <v>0</v>
      </c>
      <c r="E423" s="126">
        <f t="shared" si="33"/>
        <v>0</v>
      </c>
      <c r="F423" s="127">
        <f t="shared" si="32"/>
        <v>0</v>
      </c>
      <c r="G423" s="127">
        <f t="shared" si="34"/>
        <v>0</v>
      </c>
    </row>
    <row r="424" spans="3:7" x14ac:dyDescent="0.3">
      <c r="C424" s="1">
        <f t="shared" si="30"/>
        <v>423</v>
      </c>
      <c r="D424" s="144">
        <f t="shared" si="31"/>
        <v>0</v>
      </c>
      <c r="E424" s="126">
        <f t="shared" si="33"/>
        <v>0</v>
      </c>
      <c r="F424" s="127">
        <f t="shared" si="32"/>
        <v>0</v>
      </c>
      <c r="G424" s="127">
        <f t="shared" si="34"/>
        <v>0</v>
      </c>
    </row>
    <row r="425" spans="3:7" x14ac:dyDescent="0.3">
      <c r="C425" s="1">
        <f t="shared" si="30"/>
        <v>424</v>
      </c>
      <c r="D425" s="144">
        <f t="shared" si="31"/>
        <v>0</v>
      </c>
      <c r="E425" s="126">
        <f t="shared" si="33"/>
        <v>0</v>
      </c>
      <c r="F425" s="127">
        <f t="shared" si="32"/>
        <v>0</v>
      </c>
      <c r="G425" s="127">
        <f t="shared" si="34"/>
        <v>0</v>
      </c>
    </row>
    <row r="426" spans="3:7" x14ac:dyDescent="0.3">
      <c r="C426" s="1">
        <f t="shared" ref="C426:C470" si="35">SUM(C425,1)</f>
        <v>425</v>
      </c>
      <c r="D426" s="144">
        <f t="shared" si="31"/>
        <v>0</v>
      </c>
      <c r="E426" s="126">
        <f t="shared" si="33"/>
        <v>0</v>
      </c>
      <c r="F426" s="127">
        <f t="shared" si="32"/>
        <v>0</v>
      </c>
      <c r="G426" s="127">
        <f t="shared" si="34"/>
        <v>0</v>
      </c>
    </row>
    <row r="427" spans="3:7" x14ac:dyDescent="0.3">
      <c r="C427" s="1">
        <f t="shared" si="35"/>
        <v>426</v>
      </c>
      <c r="D427" s="144">
        <f t="shared" si="31"/>
        <v>0</v>
      </c>
      <c r="E427" s="126">
        <f t="shared" si="33"/>
        <v>0</v>
      </c>
      <c r="F427" s="127">
        <f t="shared" si="32"/>
        <v>0</v>
      </c>
      <c r="G427" s="127">
        <f t="shared" si="34"/>
        <v>0</v>
      </c>
    </row>
    <row r="428" spans="3:7" x14ac:dyDescent="0.3">
      <c r="C428" s="1">
        <f t="shared" si="35"/>
        <v>427</v>
      </c>
      <c r="D428" s="144">
        <f t="shared" si="31"/>
        <v>0</v>
      </c>
      <c r="E428" s="126">
        <f t="shared" si="33"/>
        <v>0</v>
      </c>
      <c r="F428" s="127">
        <f t="shared" si="32"/>
        <v>0</v>
      </c>
      <c r="G428" s="127">
        <f t="shared" si="34"/>
        <v>0</v>
      </c>
    </row>
    <row r="429" spans="3:7" x14ac:dyDescent="0.3">
      <c r="C429" s="1">
        <f t="shared" si="35"/>
        <v>428</v>
      </c>
      <c r="D429" s="144">
        <f t="shared" si="31"/>
        <v>0</v>
      </c>
      <c r="E429" s="126">
        <f t="shared" si="33"/>
        <v>0</v>
      </c>
      <c r="F429" s="127">
        <f t="shared" si="32"/>
        <v>0</v>
      </c>
      <c r="G429" s="127">
        <f t="shared" si="34"/>
        <v>0</v>
      </c>
    </row>
    <row r="430" spans="3:7" x14ac:dyDescent="0.3">
      <c r="C430" s="1">
        <f t="shared" si="35"/>
        <v>429</v>
      </c>
      <c r="D430" s="144">
        <f t="shared" si="31"/>
        <v>0</v>
      </c>
      <c r="E430" s="126">
        <f t="shared" si="33"/>
        <v>0</v>
      </c>
      <c r="F430" s="127">
        <f t="shared" si="32"/>
        <v>0</v>
      </c>
      <c r="G430" s="127">
        <f t="shared" si="34"/>
        <v>0</v>
      </c>
    </row>
    <row r="431" spans="3:7" x14ac:dyDescent="0.3">
      <c r="C431" s="1">
        <f t="shared" si="35"/>
        <v>430</v>
      </c>
      <c r="D431" s="144">
        <f t="shared" si="31"/>
        <v>0</v>
      </c>
      <c r="E431" s="126">
        <f t="shared" si="33"/>
        <v>0</v>
      </c>
      <c r="F431" s="127">
        <f t="shared" si="32"/>
        <v>0</v>
      </c>
      <c r="G431" s="127">
        <f t="shared" si="34"/>
        <v>0</v>
      </c>
    </row>
    <row r="432" spans="3:7" x14ac:dyDescent="0.3">
      <c r="C432" s="1">
        <f t="shared" si="35"/>
        <v>431</v>
      </c>
      <c r="D432" s="144">
        <f t="shared" si="31"/>
        <v>0</v>
      </c>
      <c r="E432" s="126">
        <f t="shared" si="33"/>
        <v>0</v>
      </c>
      <c r="F432" s="127">
        <f t="shared" si="32"/>
        <v>0</v>
      </c>
      <c r="G432" s="127">
        <f t="shared" si="34"/>
        <v>0</v>
      </c>
    </row>
    <row r="433" spans="3:7" x14ac:dyDescent="0.3">
      <c r="C433" s="1">
        <f t="shared" si="35"/>
        <v>432</v>
      </c>
      <c r="D433" s="144">
        <f t="shared" si="31"/>
        <v>0</v>
      </c>
      <c r="E433" s="126">
        <f t="shared" si="33"/>
        <v>0</v>
      </c>
      <c r="F433" s="127">
        <f t="shared" si="32"/>
        <v>0</v>
      </c>
      <c r="G433" s="127">
        <f t="shared" si="34"/>
        <v>0</v>
      </c>
    </row>
    <row r="434" spans="3:7" x14ac:dyDescent="0.3">
      <c r="C434" s="1">
        <f t="shared" si="35"/>
        <v>433</v>
      </c>
      <c r="D434" s="144">
        <f t="shared" si="31"/>
        <v>0</v>
      </c>
      <c r="E434" s="126">
        <f t="shared" si="33"/>
        <v>0</v>
      </c>
      <c r="F434" s="127">
        <f t="shared" si="32"/>
        <v>0</v>
      </c>
      <c r="G434" s="127">
        <f t="shared" si="34"/>
        <v>0</v>
      </c>
    </row>
    <row r="435" spans="3:7" x14ac:dyDescent="0.3">
      <c r="C435" s="1">
        <f t="shared" si="35"/>
        <v>434</v>
      </c>
      <c r="D435" s="144">
        <f t="shared" si="31"/>
        <v>0</v>
      </c>
      <c r="E435" s="126">
        <f t="shared" si="33"/>
        <v>0</v>
      </c>
      <c r="F435" s="127">
        <f t="shared" si="32"/>
        <v>0</v>
      </c>
      <c r="G435" s="127">
        <f t="shared" si="34"/>
        <v>0</v>
      </c>
    </row>
    <row r="436" spans="3:7" x14ac:dyDescent="0.3">
      <c r="C436" s="1">
        <f t="shared" si="35"/>
        <v>435</v>
      </c>
      <c r="D436" s="144">
        <f t="shared" si="31"/>
        <v>0</v>
      </c>
      <c r="E436" s="126">
        <f t="shared" si="33"/>
        <v>0</v>
      </c>
      <c r="F436" s="127">
        <f t="shared" si="32"/>
        <v>0</v>
      </c>
      <c r="G436" s="127">
        <f t="shared" si="34"/>
        <v>0</v>
      </c>
    </row>
    <row r="437" spans="3:7" x14ac:dyDescent="0.3">
      <c r="C437" s="1">
        <f t="shared" si="35"/>
        <v>436</v>
      </c>
      <c r="D437" s="144">
        <f t="shared" si="31"/>
        <v>0</v>
      </c>
      <c r="E437" s="126">
        <f t="shared" si="33"/>
        <v>0</v>
      </c>
      <c r="F437" s="127">
        <f t="shared" si="32"/>
        <v>0</v>
      </c>
      <c r="G437" s="127">
        <f t="shared" si="34"/>
        <v>0</v>
      </c>
    </row>
    <row r="438" spans="3:7" x14ac:dyDescent="0.3">
      <c r="C438" s="1">
        <f t="shared" si="35"/>
        <v>437</v>
      </c>
      <c r="D438" s="144">
        <f t="shared" si="31"/>
        <v>0</v>
      </c>
      <c r="E438" s="126">
        <f t="shared" si="33"/>
        <v>0</v>
      </c>
      <c r="F438" s="127">
        <f t="shared" si="32"/>
        <v>0</v>
      </c>
      <c r="G438" s="127">
        <f t="shared" si="34"/>
        <v>0</v>
      </c>
    </row>
    <row r="439" spans="3:7" x14ac:dyDescent="0.3">
      <c r="C439" s="1">
        <f t="shared" si="35"/>
        <v>438</v>
      </c>
      <c r="D439" s="144">
        <f t="shared" si="31"/>
        <v>0</v>
      </c>
      <c r="E439" s="126">
        <f t="shared" si="33"/>
        <v>0</v>
      </c>
      <c r="F439" s="127">
        <f t="shared" si="32"/>
        <v>0</v>
      </c>
      <c r="G439" s="127">
        <f t="shared" si="34"/>
        <v>0</v>
      </c>
    </row>
    <row r="440" spans="3:7" x14ac:dyDescent="0.3">
      <c r="C440" s="1">
        <f t="shared" si="35"/>
        <v>439</v>
      </c>
      <c r="D440" s="144">
        <f t="shared" si="31"/>
        <v>0</v>
      </c>
      <c r="E440" s="126">
        <f t="shared" si="33"/>
        <v>0</v>
      </c>
      <c r="F440" s="127">
        <f t="shared" si="32"/>
        <v>0</v>
      </c>
      <c r="G440" s="127">
        <f t="shared" si="34"/>
        <v>0</v>
      </c>
    </row>
    <row r="441" spans="3:7" x14ac:dyDescent="0.3">
      <c r="C441" s="1">
        <f t="shared" si="35"/>
        <v>440</v>
      </c>
      <c r="D441" s="144">
        <f t="shared" si="31"/>
        <v>0</v>
      </c>
      <c r="E441" s="126">
        <f t="shared" si="33"/>
        <v>0</v>
      </c>
      <c r="F441" s="127">
        <f t="shared" si="32"/>
        <v>0</v>
      </c>
      <c r="G441" s="127">
        <f t="shared" si="34"/>
        <v>0</v>
      </c>
    </row>
    <row r="442" spans="3:7" x14ac:dyDescent="0.3">
      <c r="C442" s="1">
        <f t="shared" si="35"/>
        <v>441</v>
      </c>
      <c r="D442" s="144">
        <f t="shared" si="31"/>
        <v>0</v>
      </c>
      <c r="E442" s="126">
        <f t="shared" si="33"/>
        <v>0</v>
      </c>
      <c r="F442" s="127">
        <f t="shared" si="32"/>
        <v>0</v>
      </c>
      <c r="G442" s="127">
        <f t="shared" si="34"/>
        <v>0</v>
      </c>
    </row>
    <row r="443" spans="3:7" x14ac:dyDescent="0.3">
      <c r="C443" s="1">
        <f t="shared" si="35"/>
        <v>442</v>
      </c>
      <c r="D443" s="144">
        <f t="shared" si="31"/>
        <v>0</v>
      </c>
      <c r="E443" s="126">
        <f t="shared" si="33"/>
        <v>0</v>
      </c>
      <c r="F443" s="127">
        <f t="shared" si="32"/>
        <v>0</v>
      </c>
      <c r="G443" s="127">
        <f t="shared" si="34"/>
        <v>0</v>
      </c>
    </row>
    <row r="444" spans="3:7" x14ac:dyDescent="0.3">
      <c r="C444" s="1">
        <f t="shared" si="35"/>
        <v>443</v>
      </c>
      <c r="D444" s="144">
        <f t="shared" si="31"/>
        <v>0</v>
      </c>
      <c r="E444" s="126">
        <f t="shared" si="33"/>
        <v>0</v>
      </c>
      <c r="F444" s="127">
        <f t="shared" si="32"/>
        <v>0</v>
      </c>
      <c r="G444" s="127">
        <f t="shared" si="34"/>
        <v>0</v>
      </c>
    </row>
    <row r="445" spans="3:7" x14ac:dyDescent="0.3">
      <c r="C445" s="1">
        <f t="shared" si="35"/>
        <v>444</v>
      </c>
      <c r="D445" s="144">
        <f t="shared" si="31"/>
        <v>0</v>
      </c>
      <c r="E445" s="126">
        <f t="shared" si="33"/>
        <v>0</v>
      </c>
      <c r="F445" s="127">
        <f t="shared" si="32"/>
        <v>0</v>
      </c>
      <c r="G445" s="127">
        <f t="shared" si="34"/>
        <v>0</v>
      </c>
    </row>
    <row r="446" spans="3:7" x14ac:dyDescent="0.3">
      <c r="C446" s="1">
        <f t="shared" si="35"/>
        <v>445</v>
      </c>
      <c r="D446" s="144">
        <f t="shared" si="31"/>
        <v>0</v>
      </c>
      <c r="E446" s="126">
        <f t="shared" si="33"/>
        <v>0</v>
      </c>
      <c r="F446" s="127">
        <f t="shared" si="32"/>
        <v>0</v>
      </c>
      <c r="G446" s="127">
        <f t="shared" si="34"/>
        <v>0</v>
      </c>
    </row>
    <row r="447" spans="3:7" x14ac:dyDescent="0.3">
      <c r="C447" s="1">
        <f t="shared" si="35"/>
        <v>446</v>
      </c>
      <c r="D447" s="144">
        <f t="shared" si="31"/>
        <v>0</v>
      </c>
      <c r="E447" s="126">
        <f t="shared" si="33"/>
        <v>0</v>
      </c>
      <c r="F447" s="127">
        <f t="shared" si="32"/>
        <v>0</v>
      </c>
      <c r="G447" s="127">
        <f t="shared" si="34"/>
        <v>0</v>
      </c>
    </row>
    <row r="448" spans="3:7" x14ac:dyDescent="0.3">
      <c r="C448" s="1">
        <f t="shared" si="35"/>
        <v>447</v>
      </c>
      <c r="D448" s="144">
        <f t="shared" si="31"/>
        <v>0</v>
      </c>
      <c r="E448" s="126">
        <f t="shared" si="33"/>
        <v>0</v>
      </c>
      <c r="F448" s="127">
        <f t="shared" si="32"/>
        <v>0</v>
      </c>
      <c r="G448" s="127">
        <f t="shared" si="34"/>
        <v>0</v>
      </c>
    </row>
    <row r="449" spans="3:7" x14ac:dyDescent="0.3">
      <c r="C449" s="1">
        <f t="shared" si="35"/>
        <v>448</v>
      </c>
      <c r="D449" s="144">
        <f t="shared" si="31"/>
        <v>0</v>
      </c>
      <c r="E449" s="126">
        <f t="shared" si="33"/>
        <v>0</v>
      </c>
      <c r="F449" s="127">
        <f t="shared" si="32"/>
        <v>0</v>
      </c>
      <c r="G449" s="127">
        <f t="shared" si="34"/>
        <v>0</v>
      </c>
    </row>
    <row r="450" spans="3:7" x14ac:dyDescent="0.3">
      <c r="C450" s="1">
        <f t="shared" si="35"/>
        <v>449</v>
      </c>
      <c r="D450" s="144">
        <f t="shared" ref="D450:D482" si="36">IF(AND(C450&gt;$A$11,C450&lt;=$A$9+$A$11),$B$2,-E450)</f>
        <v>0</v>
      </c>
      <c r="E450" s="126">
        <f t="shared" si="33"/>
        <v>0</v>
      </c>
      <c r="F450" s="127">
        <f t="shared" si="32"/>
        <v>0</v>
      </c>
      <c r="G450" s="127">
        <f t="shared" si="34"/>
        <v>0</v>
      </c>
    </row>
    <row r="451" spans="3:7" x14ac:dyDescent="0.3">
      <c r="C451" s="1">
        <f t="shared" si="35"/>
        <v>450</v>
      </c>
      <c r="D451" s="144">
        <f t="shared" si="36"/>
        <v>0</v>
      </c>
      <c r="E451" s="126">
        <f t="shared" si="33"/>
        <v>0</v>
      </c>
      <c r="F451" s="127">
        <f t="shared" ref="F451:F481" si="37">MIN(0,D451+E451)</f>
        <v>0</v>
      </c>
      <c r="G451" s="127">
        <f t="shared" si="34"/>
        <v>0</v>
      </c>
    </row>
    <row r="452" spans="3:7" x14ac:dyDescent="0.3">
      <c r="C452" s="1">
        <f t="shared" si="35"/>
        <v>451</v>
      </c>
      <c r="D452" s="144">
        <f t="shared" si="36"/>
        <v>0</v>
      </c>
      <c r="E452" s="126">
        <f t="shared" ref="E452:E481" si="38">G451*$A$7/12</f>
        <v>0</v>
      </c>
      <c r="F452" s="127">
        <f t="shared" si="37"/>
        <v>0</v>
      </c>
      <c r="G452" s="127">
        <f t="shared" ref="G452:G481" si="39">G451+D452+E452</f>
        <v>0</v>
      </c>
    </row>
    <row r="453" spans="3:7" x14ac:dyDescent="0.3">
      <c r="C453" s="1">
        <f t="shared" si="35"/>
        <v>452</v>
      </c>
      <c r="D453" s="144">
        <f t="shared" si="36"/>
        <v>0</v>
      </c>
      <c r="E453" s="126">
        <f t="shared" si="38"/>
        <v>0</v>
      </c>
      <c r="F453" s="127">
        <f t="shared" si="37"/>
        <v>0</v>
      </c>
      <c r="G453" s="127">
        <f t="shared" si="39"/>
        <v>0</v>
      </c>
    </row>
    <row r="454" spans="3:7" x14ac:dyDescent="0.3">
      <c r="C454" s="1">
        <f t="shared" si="35"/>
        <v>453</v>
      </c>
      <c r="D454" s="144">
        <f t="shared" si="36"/>
        <v>0</v>
      </c>
      <c r="E454" s="126">
        <f t="shared" si="38"/>
        <v>0</v>
      </c>
      <c r="F454" s="127">
        <f t="shared" si="37"/>
        <v>0</v>
      </c>
      <c r="G454" s="127">
        <f t="shared" si="39"/>
        <v>0</v>
      </c>
    </row>
    <row r="455" spans="3:7" x14ac:dyDescent="0.3">
      <c r="C455" s="1">
        <f t="shared" si="35"/>
        <v>454</v>
      </c>
      <c r="D455" s="144">
        <f t="shared" si="36"/>
        <v>0</v>
      </c>
      <c r="E455" s="126">
        <f t="shared" si="38"/>
        <v>0</v>
      </c>
      <c r="F455" s="127">
        <f t="shared" si="37"/>
        <v>0</v>
      </c>
      <c r="G455" s="127">
        <f t="shared" si="39"/>
        <v>0</v>
      </c>
    </row>
    <row r="456" spans="3:7" x14ac:dyDescent="0.3">
      <c r="C456" s="1">
        <f t="shared" si="35"/>
        <v>455</v>
      </c>
      <c r="D456" s="144">
        <f t="shared" si="36"/>
        <v>0</v>
      </c>
      <c r="E456" s="126">
        <f t="shared" si="38"/>
        <v>0</v>
      </c>
      <c r="F456" s="127">
        <f t="shared" si="37"/>
        <v>0</v>
      </c>
      <c r="G456" s="127">
        <f t="shared" si="39"/>
        <v>0</v>
      </c>
    </row>
    <row r="457" spans="3:7" x14ac:dyDescent="0.3">
      <c r="C457" s="1">
        <f t="shared" si="35"/>
        <v>456</v>
      </c>
      <c r="D457" s="144">
        <f t="shared" si="36"/>
        <v>0</v>
      </c>
      <c r="E457" s="126">
        <f t="shared" si="38"/>
        <v>0</v>
      </c>
      <c r="F457" s="127">
        <f t="shared" si="37"/>
        <v>0</v>
      </c>
      <c r="G457" s="127">
        <f t="shared" si="39"/>
        <v>0</v>
      </c>
    </row>
    <row r="458" spans="3:7" x14ac:dyDescent="0.3">
      <c r="C458" s="1">
        <f t="shared" si="35"/>
        <v>457</v>
      </c>
      <c r="D458" s="144">
        <f t="shared" si="36"/>
        <v>0</v>
      </c>
      <c r="E458" s="126">
        <f t="shared" si="38"/>
        <v>0</v>
      </c>
      <c r="F458" s="127">
        <f t="shared" si="37"/>
        <v>0</v>
      </c>
      <c r="G458" s="127">
        <f t="shared" si="39"/>
        <v>0</v>
      </c>
    </row>
    <row r="459" spans="3:7" x14ac:dyDescent="0.3">
      <c r="C459" s="1">
        <f t="shared" si="35"/>
        <v>458</v>
      </c>
      <c r="D459" s="144">
        <f t="shared" si="36"/>
        <v>0</v>
      </c>
      <c r="E459" s="126">
        <f t="shared" si="38"/>
        <v>0</v>
      </c>
      <c r="F459" s="127">
        <f t="shared" si="37"/>
        <v>0</v>
      </c>
      <c r="G459" s="127">
        <f t="shared" si="39"/>
        <v>0</v>
      </c>
    </row>
    <row r="460" spans="3:7" x14ac:dyDescent="0.3">
      <c r="C460" s="1">
        <f t="shared" si="35"/>
        <v>459</v>
      </c>
      <c r="D460" s="144">
        <f t="shared" si="36"/>
        <v>0</v>
      </c>
      <c r="E460" s="126">
        <f t="shared" si="38"/>
        <v>0</v>
      </c>
      <c r="F460" s="127">
        <f t="shared" si="37"/>
        <v>0</v>
      </c>
      <c r="G460" s="127">
        <f t="shared" si="39"/>
        <v>0</v>
      </c>
    </row>
    <row r="461" spans="3:7" x14ac:dyDescent="0.3">
      <c r="C461" s="1">
        <f t="shared" si="35"/>
        <v>460</v>
      </c>
      <c r="D461" s="144">
        <f t="shared" si="36"/>
        <v>0</v>
      </c>
      <c r="E461" s="126">
        <f t="shared" si="38"/>
        <v>0</v>
      </c>
      <c r="F461" s="127">
        <f t="shared" si="37"/>
        <v>0</v>
      </c>
      <c r="G461" s="127">
        <f t="shared" si="39"/>
        <v>0</v>
      </c>
    </row>
    <row r="462" spans="3:7" x14ac:dyDescent="0.3">
      <c r="C462" s="1">
        <f t="shared" si="35"/>
        <v>461</v>
      </c>
      <c r="D462" s="144">
        <f t="shared" si="36"/>
        <v>0</v>
      </c>
      <c r="E462" s="126">
        <f t="shared" si="38"/>
        <v>0</v>
      </c>
      <c r="F462" s="127">
        <f t="shared" si="37"/>
        <v>0</v>
      </c>
      <c r="G462" s="127">
        <f t="shared" si="39"/>
        <v>0</v>
      </c>
    </row>
    <row r="463" spans="3:7" x14ac:dyDescent="0.3">
      <c r="C463" s="1">
        <f t="shared" si="35"/>
        <v>462</v>
      </c>
      <c r="D463" s="144">
        <f t="shared" si="36"/>
        <v>0</v>
      </c>
      <c r="E463" s="126">
        <f t="shared" si="38"/>
        <v>0</v>
      </c>
      <c r="F463" s="127">
        <f t="shared" si="37"/>
        <v>0</v>
      </c>
      <c r="G463" s="127">
        <f t="shared" si="39"/>
        <v>0</v>
      </c>
    </row>
    <row r="464" spans="3:7" x14ac:dyDescent="0.3">
      <c r="C464" s="1">
        <f t="shared" si="35"/>
        <v>463</v>
      </c>
      <c r="D464" s="144">
        <f t="shared" si="36"/>
        <v>0</v>
      </c>
      <c r="E464" s="126">
        <f t="shared" si="38"/>
        <v>0</v>
      </c>
      <c r="F464" s="127">
        <f t="shared" si="37"/>
        <v>0</v>
      </c>
      <c r="G464" s="127">
        <f t="shared" si="39"/>
        <v>0</v>
      </c>
    </row>
    <row r="465" spans="3:7" x14ac:dyDescent="0.3">
      <c r="C465" s="1">
        <f t="shared" si="35"/>
        <v>464</v>
      </c>
      <c r="D465" s="144">
        <f t="shared" si="36"/>
        <v>0</v>
      </c>
      <c r="E465" s="126">
        <f t="shared" si="38"/>
        <v>0</v>
      </c>
      <c r="F465" s="127">
        <f t="shared" si="37"/>
        <v>0</v>
      </c>
      <c r="G465" s="127">
        <f t="shared" si="39"/>
        <v>0</v>
      </c>
    </row>
    <row r="466" spans="3:7" x14ac:dyDescent="0.3">
      <c r="C466" s="1">
        <f t="shared" si="35"/>
        <v>465</v>
      </c>
      <c r="D466" s="144">
        <f t="shared" si="36"/>
        <v>0</v>
      </c>
      <c r="E466" s="126">
        <f t="shared" si="38"/>
        <v>0</v>
      </c>
      <c r="F466" s="127">
        <f t="shared" si="37"/>
        <v>0</v>
      </c>
      <c r="G466" s="127">
        <f t="shared" si="39"/>
        <v>0</v>
      </c>
    </row>
    <row r="467" spans="3:7" x14ac:dyDescent="0.3">
      <c r="C467" s="1">
        <f t="shared" si="35"/>
        <v>466</v>
      </c>
      <c r="D467" s="144">
        <f t="shared" si="36"/>
        <v>0</v>
      </c>
      <c r="E467" s="126">
        <f t="shared" si="38"/>
        <v>0</v>
      </c>
      <c r="F467" s="127">
        <f t="shared" si="37"/>
        <v>0</v>
      </c>
      <c r="G467" s="127">
        <f t="shared" si="39"/>
        <v>0</v>
      </c>
    </row>
    <row r="468" spans="3:7" x14ac:dyDescent="0.3">
      <c r="C468" s="1">
        <f t="shared" si="35"/>
        <v>467</v>
      </c>
      <c r="D468" s="144">
        <f t="shared" si="36"/>
        <v>0</v>
      </c>
      <c r="E468" s="126">
        <f t="shared" si="38"/>
        <v>0</v>
      </c>
      <c r="F468" s="127">
        <f t="shared" si="37"/>
        <v>0</v>
      </c>
      <c r="G468" s="127">
        <f t="shared" si="39"/>
        <v>0</v>
      </c>
    </row>
    <row r="469" spans="3:7" x14ac:dyDescent="0.3">
      <c r="C469" s="1">
        <f t="shared" si="35"/>
        <v>468</v>
      </c>
      <c r="D469" s="144">
        <f t="shared" si="36"/>
        <v>0</v>
      </c>
      <c r="E469" s="126">
        <f t="shared" si="38"/>
        <v>0</v>
      </c>
      <c r="F469" s="127">
        <f t="shared" si="37"/>
        <v>0</v>
      </c>
      <c r="G469" s="127">
        <f t="shared" si="39"/>
        <v>0</v>
      </c>
    </row>
    <row r="470" spans="3:7" x14ac:dyDescent="0.3">
      <c r="C470" s="1">
        <f t="shared" si="35"/>
        <v>469</v>
      </c>
      <c r="D470" s="144">
        <f t="shared" si="36"/>
        <v>0</v>
      </c>
      <c r="E470" s="126">
        <f t="shared" si="38"/>
        <v>0</v>
      </c>
      <c r="F470" s="127">
        <f t="shared" si="37"/>
        <v>0</v>
      </c>
      <c r="G470" s="127">
        <f t="shared" si="39"/>
        <v>0</v>
      </c>
    </row>
    <row r="471" spans="3:7" x14ac:dyDescent="0.3">
      <c r="C471" s="1">
        <f>SUM(C470,1)</f>
        <v>470</v>
      </c>
      <c r="D471" s="144">
        <f t="shared" si="36"/>
        <v>0</v>
      </c>
      <c r="E471" s="126">
        <f t="shared" si="38"/>
        <v>0</v>
      </c>
      <c r="F471" s="127">
        <f t="shared" si="37"/>
        <v>0</v>
      </c>
      <c r="G471" s="127">
        <f t="shared" si="39"/>
        <v>0</v>
      </c>
    </row>
    <row r="472" spans="3:7" x14ac:dyDescent="0.3">
      <c r="C472" s="1">
        <f t="shared" ref="C472:C481" si="40">SUM(C471,1)</f>
        <v>471</v>
      </c>
      <c r="D472" s="144">
        <f t="shared" si="36"/>
        <v>0</v>
      </c>
      <c r="E472" s="126">
        <f t="shared" si="38"/>
        <v>0</v>
      </c>
      <c r="F472" s="127">
        <f t="shared" si="37"/>
        <v>0</v>
      </c>
      <c r="G472" s="127">
        <f t="shared" si="39"/>
        <v>0</v>
      </c>
    </row>
    <row r="473" spans="3:7" x14ac:dyDescent="0.3">
      <c r="C473" s="1">
        <f t="shared" si="40"/>
        <v>472</v>
      </c>
      <c r="D473" s="144">
        <f t="shared" si="36"/>
        <v>0</v>
      </c>
      <c r="E473" s="126">
        <f t="shared" si="38"/>
        <v>0</v>
      </c>
      <c r="F473" s="127">
        <f t="shared" si="37"/>
        <v>0</v>
      </c>
      <c r="G473" s="127">
        <f t="shared" si="39"/>
        <v>0</v>
      </c>
    </row>
    <row r="474" spans="3:7" x14ac:dyDescent="0.3">
      <c r="C474" s="1">
        <f t="shared" si="40"/>
        <v>473</v>
      </c>
      <c r="D474" s="144">
        <f t="shared" si="36"/>
        <v>0</v>
      </c>
      <c r="E474" s="126">
        <f t="shared" si="38"/>
        <v>0</v>
      </c>
      <c r="F474" s="127">
        <f t="shared" si="37"/>
        <v>0</v>
      </c>
      <c r="G474" s="127">
        <f t="shared" si="39"/>
        <v>0</v>
      </c>
    </row>
    <row r="475" spans="3:7" x14ac:dyDescent="0.3">
      <c r="C475" s="1">
        <f t="shared" si="40"/>
        <v>474</v>
      </c>
      <c r="D475" s="144">
        <f t="shared" si="36"/>
        <v>0</v>
      </c>
      <c r="E475" s="126">
        <f t="shared" si="38"/>
        <v>0</v>
      </c>
      <c r="F475" s="127">
        <f t="shared" si="37"/>
        <v>0</v>
      </c>
      <c r="G475" s="127">
        <f t="shared" si="39"/>
        <v>0</v>
      </c>
    </row>
    <row r="476" spans="3:7" x14ac:dyDescent="0.3">
      <c r="C476" s="1">
        <f t="shared" si="40"/>
        <v>475</v>
      </c>
      <c r="D476" s="144">
        <f t="shared" si="36"/>
        <v>0</v>
      </c>
      <c r="E476" s="126">
        <f t="shared" si="38"/>
        <v>0</v>
      </c>
      <c r="F476" s="127">
        <f t="shared" si="37"/>
        <v>0</v>
      </c>
      <c r="G476" s="127">
        <f t="shared" si="39"/>
        <v>0</v>
      </c>
    </row>
    <row r="477" spans="3:7" x14ac:dyDescent="0.3">
      <c r="C477" s="1">
        <f t="shared" si="40"/>
        <v>476</v>
      </c>
      <c r="D477" s="144">
        <f t="shared" si="36"/>
        <v>0</v>
      </c>
      <c r="E477" s="126">
        <f t="shared" si="38"/>
        <v>0</v>
      </c>
      <c r="F477" s="127">
        <f t="shared" si="37"/>
        <v>0</v>
      </c>
      <c r="G477" s="127">
        <f t="shared" si="39"/>
        <v>0</v>
      </c>
    </row>
    <row r="478" spans="3:7" x14ac:dyDescent="0.3">
      <c r="C478" s="1">
        <f t="shared" si="40"/>
        <v>477</v>
      </c>
      <c r="D478" s="144">
        <f t="shared" si="36"/>
        <v>0</v>
      </c>
      <c r="E478" s="126">
        <f t="shared" si="38"/>
        <v>0</v>
      </c>
      <c r="F478" s="127">
        <f t="shared" si="37"/>
        <v>0</v>
      </c>
      <c r="G478" s="127">
        <f t="shared" si="39"/>
        <v>0</v>
      </c>
    </row>
    <row r="479" spans="3:7" x14ac:dyDescent="0.3">
      <c r="C479" s="1">
        <f t="shared" si="40"/>
        <v>478</v>
      </c>
      <c r="D479" s="144">
        <f t="shared" si="36"/>
        <v>0</v>
      </c>
      <c r="E479" s="126">
        <f t="shared" si="38"/>
        <v>0</v>
      </c>
      <c r="F479" s="127">
        <f t="shared" si="37"/>
        <v>0</v>
      </c>
      <c r="G479" s="127">
        <f t="shared" si="39"/>
        <v>0</v>
      </c>
    </row>
    <row r="480" spans="3:7" x14ac:dyDescent="0.3">
      <c r="C480" s="1">
        <f>SUM(C479,1)</f>
        <v>479</v>
      </c>
      <c r="D480" s="144">
        <f t="shared" si="36"/>
        <v>0</v>
      </c>
      <c r="E480" s="126">
        <f t="shared" si="38"/>
        <v>0</v>
      </c>
      <c r="F480" s="127">
        <f t="shared" si="37"/>
        <v>0</v>
      </c>
      <c r="G480" s="127">
        <f t="shared" si="39"/>
        <v>0</v>
      </c>
    </row>
    <row r="481" spans="3:7" x14ac:dyDescent="0.3">
      <c r="C481" s="1">
        <f t="shared" si="40"/>
        <v>480</v>
      </c>
      <c r="D481" s="144">
        <f t="shared" si="36"/>
        <v>0</v>
      </c>
      <c r="E481" s="126">
        <f t="shared" si="38"/>
        <v>0</v>
      </c>
      <c r="F481" s="127">
        <f t="shared" si="37"/>
        <v>0</v>
      </c>
      <c r="G481" s="127">
        <f t="shared" si="39"/>
        <v>0</v>
      </c>
    </row>
    <row r="482" spans="3:7" x14ac:dyDescent="0.3">
      <c r="C482" s="1"/>
      <c r="D482" s="144">
        <f t="shared" si="36"/>
        <v>0</v>
      </c>
      <c r="E482" s="126"/>
      <c r="F482" s="127"/>
      <c r="G482" s="127"/>
    </row>
    <row r="483" spans="3:7" x14ac:dyDescent="0.3">
      <c r="D483" s="127"/>
      <c r="E483" s="127">
        <f>SUM(E2:E482)</f>
        <v>0</v>
      </c>
      <c r="F483" s="127">
        <f>SUM(F2:F482)</f>
        <v>0</v>
      </c>
    </row>
    <row r="485" spans="3:7" x14ac:dyDescent="0.3">
      <c r="F485" s="127"/>
    </row>
    <row r="490" spans="3:7" x14ac:dyDescent="0.3">
      <c r="G490" s="137"/>
    </row>
    <row r="494" spans="3:7" x14ac:dyDescent="0.3">
      <c r="G494" s="137"/>
    </row>
    <row r="498" spans="7:7" x14ac:dyDescent="0.3">
      <c r="G498" s="137"/>
    </row>
  </sheetData>
  <sheetProtection algorithmName="SHA-512" hashValue="e7e4mUSFEatfUzDknz0/ly00AQw1x6X0dMvxs6KYULY1XFtVfpqar6lFkZaFK9/1hby6QMyleo+nE7AXX2en0g==" saltValue="CjtNhVO0k+GzRQvLvQKNNQ==" spinCount="100000" sheet="1" selectLockedCells="1"/>
  <mergeCells count="1">
    <mergeCell ref="A12:A13"/>
  </mergeCells>
  <dataValidations count="4">
    <dataValidation type="whole" allowBlank="1" showInputMessage="1" showErrorMessage="1" errorTitle="Neplatná hodnota" error="Zadajte prosím celé číslo v rozsahu od 1 do 40." prompt="Zadajte celé číslo v rozsahu od 1 do 40." sqref="A5">
      <formula1>1</formula1>
      <formula2>40</formula2>
    </dataValidation>
    <dataValidation type="decimal" allowBlank="1" errorTitle="Neplatná hodnota" error="Zadajte prosím desatinné číslo v rozsahu od 0 do 1." prompt="Zadajte desatinné číslo v rozsahu od 0 do 1." sqref="A7">
      <formula1>0</formula1>
      <formula2>1</formula2>
    </dataValidation>
    <dataValidation type="whole" allowBlank="1" showInputMessage="1" showErrorMessage="1" errorTitle="Neplatná hodnota" error="Zadajte prosím celé číslo v rozsahu od 1 do 999." prompt="Zadajte celé číslo v rozsahu od 1 do 999." sqref="A9">
      <formula1>1</formula1>
      <formula2>999</formula2>
    </dataValidation>
    <dataValidation type="whole" allowBlank="1" showInputMessage="1" showErrorMessage="1" errorTitle="Neplatná hodnota" error="Zadajte prosím celé číslo v rozsahu od 1 do 999." promptTitle="Odklad spátky v mesiacoch" prompt="Zadajte celé číslo v rozsahu od 0 do 24." sqref="A11">
      <formula1>0</formula1>
      <formula2>24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4"/>
  <sheetViews>
    <sheetView workbookViewId="0">
      <selection activeCell="A2" sqref="A2"/>
    </sheetView>
  </sheetViews>
  <sheetFormatPr defaultRowHeight="14.4" x14ac:dyDescent="0.3"/>
  <cols>
    <col min="1" max="1" width="16.5546875" customWidth="1"/>
    <col min="3" max="3" width="10.5546875" bestFit="1" customWidth="1"/>
    <col min="4" max="4" width="19" bestFit="1" customWidth="1"/>
    <col min="5" max="5" width="10.5546875" customWidth="1"/>
    <col min="6" max="6" width="11.109375" customWidth="1"/>
    <col min="7" max="7" width="13.44140625" customWidth="1"/>
  </cols>
  <sheetData>
    <row r="1" spans="1:7" ht="15.6" x14ac:dyDescent="0.3">
      <c r="A1" s="138" t="s">
        <v>4</v>
      </c>
      <c r="B1" s="164" t="s">
        <v>5</v>
      </c>
      <c r="C1" s="164" t="s">
        <v>6</v>
      </c>
      <c r="D1" s="164" t="s">
        <v>7</v>
      </c>
      <c r="E1" s="164" t="s">
        <v>8</v>
      </c>
      <c r="F1" s="164" t="s">
        <v>9</v>
      </c>
      <c r="G1" s="164" t="s">
        <v>10</v>
      </c>
    </row>
    <row r="2" spans="1:7" x14ac:dyDescent="0.3">
      <c r="A2" s="147">
        <v>0</v>
      </c>
      <c r="B2" s="16">
        <f>PMT(A7/12,A9,A2,,0)</f>
        <v>0</v>
      </c>
      <c r="C2" s="165">
        <v>1</v>
      </c>
      <c r="D2" s="144">
        <f>IF(AND(C2&gt;$A$11,C2&lt;=$A$9+$A$11),$B$2,-E2)</f>
        <v>0</v>
      </c>
      <c r="E2" s="166">
        <f>A2*$A$7/12</f>
        <v>0</v>
      </c>
      <c r="F2" s="144">
        <f>MIN(0,D2+E2)</f>
        <v>0</v>
      </c>
      <c r="G2" s="144">
        <f>A2+D2+E2</f>
        <v>0</v>
      </c>
    </row>
    <row r="3" spans="1:7" x14ac:dyDescent="0.3">
      <c r="B3" s="146"/>
      <c r="C3" s="165">
        <f>SUM(C2,1)</f>
        <v>2</v>
      </c>
      <c r="D3" s="144">
        <f t="shared" ref="D3:D66" si="0">IF(AND(C3&gt;$A$11,C3&lt;=$A$9+$A$11),$B$2,-E3)</f>
        <v>0</v>
      </c>
      <c r="E3" s="166">
        <f>G2*$A$7/12</f>
        <v>0</v>
      </c>
      <c r="F3" s="144">
        <f t="shared" ref="F3:F66" si="1">MIN(0,D3+E3)</f>
        <v>0</v>
      </c>
      <c r="G3" s="144">
        <f>G2+D3+E3</f>
        <v>0</v>
      </c>
    </row>
    <row r="4" spans="1:7" x14ac:dyDescent="0.3">
      <c r="A4" t="s">
        <v>11</v>
      </c>
      <c r="B4" s="146"/>
      <c r="C4" s="165">
        <f>SUM(C3,1)</f>
        <v>3</v>
      </c>
      <c r="D4" s="144">
        <f t="shared" si="0"/>
        <v>0</v>
      </c>
      <c r="E4" s="166">
        <f t="shared" ref="E4:E67" si="2">G3*$A$7/12</f>
        <v>0</v>
      </c>
      <c r="F4" s="144">
        <f t="shared" si="1"/>
        <v>0</v>
      </c>
      <c r="G4" s="144">
        <f t="shared" ref="G4:G67" si="3">G3+D4+E4</f>
        <v>0</v>
      </c>
    </row>
    <row r="5" spans="1:7" x14ac:dyDescent="0.3">
      <c r="A5" s="148">
        <v>20</v>
      </c>
      <c r="B5" s="146"/>
      <c r="C5" s="165">
        <f>SUM(C4,1)</f>
        <v>4</v>
      </c>
      <c r="D5" s="144">
        <f t="shared" si="0"/>
        <v>0</v>
      </c>
      <c r="E5" s="166">
        <f t="shared" si="2"/>
        <v>0</v>
      </c>
      <c r="F5" s="144">
        <f t="shared" si="1"/>
        <v>0</v>
      </c>
      <c r="G5" s="144">
        <f t="shared" si="3"/>
        <v>0</v>
      </c>
    </row>
    <row r="6" spans="1:7" x14ac:dyDescent="0.3">
      <c r="A6" s="146" t="s">
        <v>12</v>
      </c>
      <c r="B6" s="146"/>
      <c r="C6" s="165">
        <f t="shared" ref="C6:C69" si="4">SUM(C5,1)</f>
        <v>5</v>
      </c>
      <c r="D6" s="144">
        <f t="shared" si="0"/>
        <v>0</v>
      </c>
      <c r="E6" s="166">
        <f t="shared" si="2"/>
        <v>0</v>
      </c>
      <c r="F6" s="144">
        <f t="shared" si="1"/>
        <v>0</v>
      </c>
      <c r="G6" s="144">
        <f t="shared" si="3"/>
        <v>0</v>
      </c>
    </row>
    <row r="7" spans="1:7" x14ac:dyDescent="0.3">
      <c r="A7" s="160">
        <v>0.01</v>
      </c>
      <c r="B7" s="146"/>
      <c r="C7" s="165">
        <f t="shared" si="4"/>
        <v>6</v>
      </c>
      <c r="D7" s="144">
        <f t="shared" si="0"/>
        <v>0</v>
      </c>
      <c r="E7" s="166">
        <f t="shared" si="2"/>
        <v>0</v>
      </c>
      <c r="F7" s="144">
        <f t="shared" si="1"/>
        <v>0</v>
      </c>
      <c r="G7" s="144">
        <f t="shared" si="3"/>
        <v>0</v>
      </c>
    </row>
    <row r="8" spans="1:7" x14ac:dyDescent="0.3">
      <c r="A8" s="146" t="s">
        <v>13</v>
      </c>
      <c r="B8" s="146"/>
      <c r="C8" s="165">
        <f t="shared" si="4"/>
        <v>7</v>
      </c>
      <c r="D8" s="144">
        <f t="shared" si="0"/>
        <v>0</v>
      </c>
      <c r="E8" s="166">
        <f t="shared" si="2"/>
        <v>0</v>
      </c>
      <c r="F8" s="144">
        <f t="shared" si="1"/>
        <v>0</v>
      </c>
      <c r="G8" s="144">
        <f t="shared" si="3"/>
        <v>0</v>
      </c>
    </row>
    <row r="9" spans="1:7" x14ac:dyDescent="0.3">
      <c r="A9" s="162">
        <f>A5*12-A11</f>
        <v>240</v>
      </c>
      <c r="B9" s="146"/>
      <c r="C9" s="165">
        <f t="shared" si="4"/>
        <v>8</v>
      </c>
      <c r="D9" s="144">
        <f t="shared" si="0"/>
        <v>0</v>
      </c>
      <c r="E9" s="166">
        <f t="shared" si="2"/>
        <v>0</v>
      </c>
      <c r="F9" s="144">
        <f t="shared" si="1"/>
        <v>0</v>
      </c>
      <c r="G9" s="144">
        <f t="shared" si="3"/>
        <v>0</v>
      </c>
    </row>
    <row r="10" spans="1:7" ht="28.8" x14ac:dyDescent="0.3">
      <c r="A10" s="163" t="s">
        <v>169</v>
      </c>
      <c r="B10" s="146"/>
      <c r="C10" s="165">
        <f t="shared" si="4"/>
        <v>9</v>
      </c>
      <c r="D10" s="144">
        <f t="shared" si="0"/>
        <v>0</v>
      </c>
      <c r="E10" s="166">
        <f t="shared" si="2"/>
        <v>0</v>
      </c>
      <c r="F10" s="144">
        <f t="shared" si="1"/>
        <v>0</v>
      </c>
      <c r="G10" s="144">
        <f t="shared" si="3"/>
        <v>0</v>
      </c>
    </row>
    <row r="11" spans="1:7" ht="15" customHeight="1" x14ac:dyDescent="0.3">
      <c r="A11" s="148">
        <v>0</v>
      </c>
      <c r="B11" s="146"/>
      <c r="C11" s="165">
        <f t="shared" si="4"/>
        <v>10</v>
      </c>
      <c r="D11" s="144">
        <f t="shared" si="0"/>
        <v>0</v>
      </c>
      <c r="E11" s="166">
        <f t="shared" si="2"/>
        <v>0</v>
      </c>
      <c r="F11" s="144">
        <f t="shared" si="1"/>
        <v>0</v>
      </c>
      <c r="G11" s="144">
        <f t="shared" si="3"/>
        <v>0</v>
      </c>
    </row>
    <row r="12" spans="1:7" x14ac:dyDescent="0.3">
      <c r="A12" s="203" t="s">
        <v>168</v>
      </c>
      <c r="B12" s="146"/>
      <c r="C12" s="165">
        <f t="shared" si="4"/>
        <v>11</v>
      </c>
      <c r="D12" s="144">
        <f t="shared" si="0"/>
        <v>0</v>
      </c>
      <c r="E12" s="166">
        <f t="shared" si="2"/>
        <v>0</v>
      </c>
      <c r="F12" s="144">
        <f t="shared" si="1"/>
        <v>0</v>
      </c>
      <c r="G12" s="144">
        <f t="shared" si="3"/>
        <v>0</v>
      </c>
    </row>
    <row r="13" spans="1:7" x14ac:dyDescent="0.3">
      <c r="A13" s="203"/>
      <c r="B13" s="146"/>
      <c r="C13" s="165">
        <f t="shared" si="4"/>
        <v>12</v>
      </c>
      <c r="D13" s="144">
        <f t="shared" si="0"/>
        <v>0</v>
      </c>
      <c r="E13" s="166">
        <f t="shared" si="2"/>
        <v>0</v>
      </c>
      <c r="F13" s="144">
        <f t="shared" si="1"/>
        <v>0</v>
      </c>
      <c r="G13" s="144">
        <f t="shared" si="3"/>
        <v>0</v>
      </c>
    </row>
    <row r="14" spans="1:7" x14ac:dyDescent="0.3">
      <c r="A14">
        <f>A5*12</f>
        <v>240</v>
      </c>
      <c r="B14" s="146"/>
      <c r="C14" s="165">
        <f t="shared" si="4"/>
        <v>13</v>
      </c>
      <c r="D14" s="144">
        <f t="shared" si="0"/>
        <v>0</v>
      </c>
      <c r="E14" s="166">
        <f t="shared" si="2"/>
        <v>0</v>
      </c>
      <c r="F14" s="144">
        <f t="shared" si="1"/>
        <v>0</v>
      </c>
      <c r="G14" s="144">
        <f t="shared" si="3"/>
        <v>0</v>
      </c>
    </row>
    <row r="15" spans="1:7" x14ac:dyDescent="0.3">
      <c r="B15" s="146"/>
      <c r="C15" s="165">
        <f t="shared" si="4"/>
        <v>14</v>
      </c>
      <c r="D15" s="144">
        <f t="shared" si="0"/>
        <v>0</v>
      </c>
      <c r="E15" s="166">
        <f t="shared" si="2"/>
        <v>0</v>
      </c>
      <c r="F15" s="144">
        <f t="shared" si="1"/>
        <v>0</v>
      </c>
      <c r="G15" s="144">
        <f t="shared" si="3"/>
        <v>0</v>
      </c>
    </row>
    <row r="16" spans="1:7" x14ac:dyDescent="0.3">
      <c r="B16" s="146"/>
      <c r="C16" s="165">
        <f t="shared" si="4"/>
        <v>15</v>
      </c>
      <c r="D16" s="144">
        <f t="shared" si="0"/>
        <v>0</v>
      </c>
      <c r="E16" s="166">
        <f t="shared" si="2"/>
        <v>0</v>
      </c>
      <c r="F16" s="144">
        <f t="shared" si="1"/>
        <v>0</v>
      </c>
      <c r="G16" s="144">
        <f t="shared" si="3"/>
        <v>0</v>
      </c>
    </row>
    <row r="17" spans="2:7" x14ac:dyDescent="0.3">
      <c r="B17" s="146"/>
      <c r="C17" s="165">
        <f t="shared" si="4"/>
        <v>16</v>
      </c>
      <c r="D17" s="144">
        <f t="shared" si="0"/>
        <v>0</v>
      </c>
      <c r="E17" s="166">
        <f t="shared" si="2"/>
        <v>0</v>
      </c>
      <c r="F17" s="144">
        <f t="shared" si="1"/>
        <v>0</v>
      </c>
      <c r="G17" s="144">
        <f t="shared" si="3"/>
        <v>0</v>
      </c>
    </row>
    <row r="18" spans="2:7" x14ac:dyDescent="0.3">
      <c r="B18" s="146"/>
      <c r="C18" s="165">
        <f t="shared" si="4"/>
        <v>17</v>
      </c>
      <c r="D18" s="144">
        <f t="shared" si="0"/>
        <v>0</v>
      </c>
      <c r="E18" s="166">
        <f t="shared" si="2"/>
        <v>0</v>
      </c>
      <c r="F18" s="144">
        <f t="shared" si="1"/>
        <v>0</v>
      </c>
      <c r="G18" s="144">
        <f t="shared" si="3"/>
        <v>0</v>
      </c>
    </row>
    <row r="19" spans="2:7" x14ac:dyDescent="0.3">
      <c r="B19" s="146"/>
      <c r="C19" s="165">
        <f t="shared" si="4"/>
        <v>18</v>
      </c>
      <c r="D19" s="144">
        <f t="shared" si="0"/>
        <v>0</v>
      </c>
      <c r="E19" s="166">
        <f t="shared" si="2"/>
        <v>0</v>
      </c>
      <c r="F19" s="144">
        <f t="shared" si="1"/>
        <v>0</v>
      </c>
      <c r="G19" s="144">
        <f t="shared" si="3"/>
        <v>0</v>
      </c>
    </row>
    <row r="20" spans="2:7" x14ac:dyDescent="0.3">
      <c r="B20" s="146"/>
      <c r="C20" s="165">
        <f t="shared" si="4"/>
        <v>19</v>
      </c>
      <c r="D20" s="144">
        <f t="shared" si="0"/>
        <v>0</v>
      </c>
      <c r="E20" s="166">
        <f t="shared" si="2"/>
        <v>0</v>
      </c>
      <c r="F20" s="144">
        <f t="shared" si="1"/>
        <v>0</v>
      </c>
      <c r="G20" s="144">
        <f t="shared" si="3"/>
        <v>0</v>
      </c>
    </row>
    <row r="21" spans="2:7" x14ac:dyDescent="0.3">
      <c r="B21" s="146"/>
      <c r="C21" s="165">
        <f t="shared" si="4"/>
        <v>20</v>
      </c>
      <c r="D21" s="144">
        <f t="shared" si="0"/>
        <v>0</v>
      </c>
      <c r="E21" s="166">
        <f t="shared" si="2"/>
        <v>0</v>
      </c>
      <c r="F21" s="144">
        <f t="shared" si="1"/>
        <v>0</v>
      </c>
      <c r="G21" s="144">
        <f t="shared" si="3"/>
        <v>0</v>
      </c>
    </row>
    <row r="22" spans="2:7" x14ac:dyDescent="0.3">
      <c r="B22" s="146"/>
      <c r="C22" s="165">
        <f t="shared" si="4"/>
        <v>21</v>
      </c>
      <c r="D22" s="144">
        <f t="shared" si="0"/>
        <v>0</v>
      </c>
      <c r="E22" s="166">
        <f t="shared" si="2"/>
        <v>0</v>
      </c>
      <c r="F22" s="144">
        <f t="shared" si="1"/>
        <v>0</v>
      </c>
      <c r="G22" s="144">
        <f t="shared" si="3"/>
        <v>0</v>
      </c>
    </row>
    <row r="23" spans="2:7" x14ac:dyDescent="0.3">
      <c r="B23" s="146"/>
      <c r="C23" s="165">
        <f t="shared" si="4"/>
        <v>22</v>
      </c>
      <c r="D23" s="144">
        <f t="shared" si="0"/>
        <v>0</v>
      </c>
      <c r="E23" s="166">
        <f t="shared" si="2"/>
        <v>0</v>
      </c>
      <c r="F23" s="144">
        <f t="shared" si="1"/>
        <v>0</v>
      </c>
      <c r="G23" s="144">
        <f t="shared" si="3"/>
        <v>0</v>
      </c>
    </row>
    <row r="24" spans="2:7" x14ac:dyDescent="0.3">
      <c r="B24" s="146"/>
      <c r="C24" s="165">
        <f t="shared" si="4"/>
        <v>23</v>
      </c>
      <c r="D24" s="144">
        <f t="shared" si="0"/>
        <v>0</v>
      </c>
      <c r="E24" s="166">
        <f t="shared" si="2"/>
        <v>0</v>
      </c>
      <c r="F24" s="144">
        <f t="shared" si="1"/>
        <v>0</v>
      </c>
      <c r="G24" s="144">
        <f t="shared" si="3"/>
        <v>0</v>
      </c>
    </row>
    <row r="25" spans="2:7" x14ac:dyDescent="0.3">
      <c r="B25" s="146"/>
      <c r="C25" s="165">
        <f t="shared" si="4"/>
        <v>24</v>
      </c>
      <c r="D25" s="144">
        <f t="shared" si="0"/>
        <v>0</v>
      </c>
      <c r="E25" s="166">
        <f t="shared" si="2"/>
        <v>0</v>
      </c>
      <c r="F25" s="144">
        <f t="shared" si="1"/>
        <v>0</v>
      </c>
      <c r="G25" s="144">
        <f t="shared" si="3"/>
        <v>0</v>
      </c>
    </row>
    <row r="26" spans="2:7" x14ac:dyDescent="0.3">
      <c r="B26" s="146"/>
      <c r="C26" s="165">
        <f t="shared" si="4"/>
        <v>25</v>
      </c>
      <c r="D26" s="144">
        <f t="shared" si="0"/>
        <v>0</v>
      </c>
      <c r="E26" s="166">
        <f t="shared" si="2"/>
        <v>0</v>
      </c>
      <c r="F26" s="144">
        <f t="shared" si="1"/>
        <v>0</v>
      </c>
      <c r="G26" s="144">
        <f t="shared" si="3"/>
        <v>0</v>
      </c>
    </row>
    <row r="27" spans="2:7" x14ac:dyDescent="0.3">
      <c r="B27" s="146"/>
      <c r="C27" s="165">
        <f t="shared" si="4"/>
        <v>26</v>
      </c>
      <c r="D27" s="144">
        <f t="shared" si="0"/>
        <v>0</v>
      </c>
      <c r="E27" s="166">
        <f t="shared" si="2"/>
        <v>0</v>
      </c>
      <c r="F27" s="144">
        <f t="shared" si="1"/>
        <v>0</v>
      </c>
      <c r="G27" s="144">
        <f t="shared" si="3"/>
        <v>0</v>
      </c>
    </row>
    <row r="28" spans="2:7" x14ac:dyDescent="0.3">
      <c r="B28" s="146"/>
      <c r="C28" s="165">
        <f t="shared" si="4"/>
        <v>27</v>
      </c>
      <c r="D28" s="144">
        <f t="shared" si="0"/>
        <v>0</v>
      </c>
      <c r="E28" s="166">
        <f t="shared" si="2"/>
        <v>0</v>
      </c>
      <c r="F28" s="144">
        <f t="shared" si="1"/>
        <v>0</v>
      </c>
      <c r="G28" s="144">
        <f t="shared" si="3"/>
        <v>0</v>
      </c>
    </row>
    <row r="29" spans="2:7" x14ac:dyDescent="0.3">
      <c r="B29" s="146"/>
      <c r="C29" s="165">
        <f t="shared" si="4"/>
        <v>28</v>
      </c>
      <c r="D29" s="144">
        <f t="shared" si="0"/>
        <v>0</v>
      </c>
      <c r="E29" s="166">
        <f t="shared" si="2"/>
        <v>0</v>
      </c>
      <c r="F29" s="144">
        <f t="shared" si="1"/>
        <v>0</v>
      </c>
      <c r="G29" s="144">
        <f t="shared" si="3"/>
        <v>0</v>
      </c>
    </row>
    <row r="30" spans="2:7" x14ac:dyDescent="0.3">
      <c r="B30" s="146"/>
      <c r="C30" s="165">
        <f t="shared" si="4"/>
        <v>29</v>
      </c>
      <c r="D30" s="144">
        <f t="shared" si="0"/>
        <v>0</v>
      </c>
      <c r="E30" s="166">
        <f t="shared" si="2"/>
        <v>0</v>
      </c>
      <c r="F30" s="144">
        <f t="shared" si="1"/>
        <v>0</v>
      </c>
      <c r="G30" s="144">
        <f t="shared" si="3"/>
        <v>0</v>
      </c>
    </row>
    <row r="31" spans="2:7" x14ac:dyDescent="0.3">
      <c r="B31" s="146"/>
      <c r="C31" s="165">
        <f t="shared" si="4"/>
        <v>30</v>
      </c>
      <c r="D31" s="144">
        <f t="shared" si="0"/>
        <v>0</v>
      </c>
      <c r="E31" s="166">
        <f t="shared" si="2"/>
        <v>0</v>
      </c>
      <c r="F31" s="144">
        <f t="shared" si="1"/>
        <v>0</v>
      </c>
      <c r="G31" s="144">
        <f t="shared" si="3"/>
        <v>0</v>
      </c>
    </row>
    <row r="32" spans="2:7" x14ac:dyDescent="0.3">
      <c r="B32" s="146"/>
      <c r="C32" s="165">
        <f t="shared" si="4"/>
        <v>31</v>
      </c>
      <c r="D32" s="144">
        <f t="shared" si="0"/>
        <v>0</v>
      </c>
      <c r="E32" s="166">
        <f t="shared" si="2"/>
        <v>0</v>
      </c>
      <c r="F32" s="144">
        <f t="shared" si="1"/>
        <v>0</v>
      </c>
      <c r="G32" s="144">
        <f t="shared" si="3"/>
        <v>0</v>
      </c>
    </row>
    <row r="33" spans="2:7" x14ac:dyDescent="0.3">
      <c r="B33" s="146"/>
      <c r="C33" s="165">
        <f t="shared" si="4"/>
        <v>32</v>
      </c>
      <c r="D33" s="144">
        <f t="shared" si="0"/>
        <v>0</v>
      </c>
      <c r="E33" s="166">
        <f t="shared" si="2"/>
        <v>0</v>
      </c>
      <c r="F33" s="144">
        <f t="shared" si="1"/>
        <v>0</v>
      </c>
      <c r="G33" s="144">
        <f t="shared" si="3"/>
        <v>0</v>
      </c>
    </row>
    <row r="34" spans="2:7" x14ac:dyDescent="0.3">
      <c r="B34" s="146"/>
      <c r="C34" s="165">
        <f t="shared" si="4"/>
        <v>33</v>
      </c>
      <c r="D34" s="144">
        <f t="shared" si="0"/>
        <v>0</v>
      </c>
      <c r="E34" s="166">
        <f t="shared" si="2"/>
        <v>0</v>
      </c>
      <c r="F34" s="144">
        <f t="shared" si="1"/>
        <v>0</v>
      </c>
      <c r="G34" s="144">
        <f t="shared" si="3"/>
        <v>0</v>
      </c>
    </row>
    <row r="35" spans="2:7" x14ac:dyDescent="0.3">
      <c r="B35" s="146"/>
      <c r="C35" s="165">
        <f t="shared" si="4"/>
        <v>34</v>
      </c>
      <c r="D35" s="144">
        <f t="shared" si="0"/>
        <v>0</v>
      </c>
      <c r="E35" s="166">
        <f t="shared" si="2"/>
        <v>0</v>
      </c>
      <c r="F35" s="144">
        <f t="shared" si="1"/>
        <v>0</v>
      </c>
      <c r="G35" s="144">
        <f t="shared" si="3"/>
        <v>0</v>
      </c>
    </row>
    <row r="36" spans="2:7" x14ac:dyDescent="0.3">
      <c r="B36" s="146"/>
      <c r="C36" s="165">
        <f t="shared" si="4"/>
        <v>35</v>
      </c>
      <c r="D36" s="144">
        <f t="shared" si="0"/>
        <v>0</v>
      </c>
      <c r="E36" s="166">
        <f t="shared" si="2"/>
        <v>0</v>
      </c>
      <c r="F36" s="144">
        <f t="shared" si="1"/>
        <v>0</v>
      </c>
      <c r="G36" s="144">
        <f t="shared" si="3"/>
        <v>0</v>
      </c>
    </row>
    <row r="37" spans="2:7" x14ac:dyDescent="0.3">
      <c r="B37" s="146"/>
      <c r="C37" s="165">
        <f t="shared" si="4"/>
        <v>36</v>
      </c>
      <c r="D37" s="144">
        <f t="shared" si="0"/>
        <v>0</v>
      </c>
      <c r="E37" s="166">
        <f t="shared" si="2"/>
        <v>0</v>
      </c>
      <c r="F37" s="144">
        <f t="shared" si="1"/>
        <v>0</v>
      </c>
      <c r="G37" s="144">
        <f t="shared" si="3"/>
        <v>0</v>
      </c>
    </row>
    <row r="38" spans="2:7" x14ac:dyDescent="0.3">
      <c r="B38" s="146"/>
      <c r="C38" s="165">
        <f t="shared" si="4"/>
        <v>37</v>
      </c>
      <c r="D38" s="144">
        <f t="shared" si="0"/>
        <v>0</v>
      </c>
      <c r="E38" s="166">
        <f t="shared" si="2"/>
        <v>0</v>
      </c>
      <c r="F38" s="144">
        <f t="shared" si="1"/>
        <v>0</v>
      </c>
      <c r="G38" s="144">
        <f t="shared" si="3"/>
        <v>0</v>
      </c>
    </row>
    <row r="39" spans="2:7" x14ac:dyDescent="0.3">
      <c r="B39" s="146"/>
      <c r="C39" s="165">
        <f t="shared" si="4"/>
        <v>38</v>
      </c>
      <c r="D39" s="144">
        <f t="shared" si="0"/>
        <v>0</v>
      </c>
      <c r="E39" s="166">
        <f t="shared" si="2"/>
        <v>0</v>
      </c>
      <c r="F39" s="144">
        <f t="shared" si="1"/>
        <v>0</v>
      </c>
      <c r="G39" s="144">
        <f t="shared" si="3"/>
        <v>0</v>
      </c>
    </row>
    <row r="40" spans="2:7" x14ac:dyDescent="0.3">
      <c r="B40" s="146"/>
      <c r="C40" s="165">
        <f t="shared" si="4"/>
        <v>39</v>
      </c>
      <c r="D40" s="144">
        <f t="shared" si="0"/>
        <v>0</v>
      </c>
      <c r="E40" s="166">
        <f t="shared" si="2"/>
        <v>0</v>
      </c>
      <c r="F40" s="144">
        <f t="shared" si="1"/>
        <v>0</v>
      </c>
      <c r="G40" s="144">
        <f t="shared" si="3"/>
        <v>0</v>
      </c>
    </row>
    <row r="41" spans="2:7" x14ac:dyDescent="0.3">
      <c r="B41" s="146"/>
      <c r="C41" s="165">
        <f t="shared" si="4"/>
        <v>40</v>
      </c>
      <c r="D41" s="144">
        <f t="shared" si="0"/>
        <v>0</v>
      </c>
      <c r="E41" s="166">
        <f t="shared" si="2"/>
        <v>0</v>
      </c>
      <c r="F41" s="144">
        <f t="shared" si="1"/>
        <v>0</v>
      </c>
      <c r="G41" s="144">
        <f t="shared" si="3"/>
        <v>0</v>
      </c>
    </row>
    <row r="42" spans="2:7" x14ac:dyDescent="0.3">
      <c r="B42" s="146"/>
      <c r="C42" s="165">
        <f t="shared" si="4"/>
        <v>41</v>
      </c>
      <c r="D42" s="144">
        <f t="shared" si="0"/>
        <v>0</v>
      </c>
      <c r="E42" s="166">
        <f t="shared" si="2"/>
        <v>0</v>
      </c>
      <c r="F42" s="144">
        <f t="shared" si="1"/>
        <v>0</v>
      </c>
      <c r="G42" s="144">
        <f t="shared" si="3"/>
        <v>0</v>
      </c>
    </row>
    <row r="43" spans="2:7" x14ac:dyDescent="0.3">
      <c r="B43" s="146"/>
      <c r="C43" s="165">
        <f t="shared" si="4"/>
        <v>42</v>
      </c>
      <c r="D43" s="144">
        <f t="shared" si="0"/>
        <v>0</v>
      </c>
      <c r="E43" s="166">
        <f t="shared" si="2"/>
        <v>0</v>
      </c>
      <c r="F43" s="144">
        <f t="shared" si="1"/>
        <v>0</v>
      </c>
      <c r="G43" s="144">
        <f t="shared" si="3"/>
        <v>0</v>
      </c>
    </row>
    <row r="44" spans="2:7" x14ac:dyDescent="0.3">
      <c r="B44" s="146"/>
      <c r="C44" s="165">
        <f t="shared" si="4"/>
        <v>43</v>
      </c>
      <c r="D44" s="144">
        <f t="shared" si="0"/>
        <v>0</v>
      </c>
      <c r="E44" s="166">
        <f t="shared" si="2"/>
        <v>0</v>
      </c>
      <c r="F44" s="144">
        <f t="shared" si="1"/>
        <v>0</v>
      </c>
      <c r="G44" s="144">
        <f t="shared" si="3"/>
        <v>0</v>
      </c>
    </row>
    <row r="45" spans="2:7" x14ac:dyDescent="0.3">
      <c r="B45" s="146"/>
      <c r="C45" s="165">
        <f t="shared" si="4"/>
        <v>44</v>
      </c>
      <c r="D45" s="144">
        <f t="shared" si="0"/>
        <v>0</v>
      </c>
      <c r="E45" s="166">
        <f t="shared" si="2"/>
        <v>0</v>
      </c>
      <c r="F45" s="144">
        <f t="shared" si="1"/>
        <v>0</v>
      </c>
      <c r="G45" s="144">
        <f t="shared" si="3"/>
        <v>0</v>
      </c>
    </row>
    <row r="46" spans="2:7" x14ac:dyDescent="0.3">
      <c r="B46" s="146"/>
      <c r="C46" s="165">
        <f t="shared" si="4"/>
        <v>45</v>
      </c>
      <c r="D46" s="144">
        <f t="shared" si="0"/>
        <v>0</v>
      </c>
      <c r="E46" s="166">
        <f t="shared" si="2"/>
        <v>0</v>
      </c>
      <c r="F46" s="144">
        <f t="shared" si="1"/>
        <v>0</v>
      </c>
      <c r="G46" s="144">
        <f t="shared" si="3"/>
        <v>0</v>
      </c>
    </row>
    <row r="47" spans="2:7" x14ac:dyDescent="0.3">
      <c r="B47" s="146"/>
      <c r="C47" s="165">
        <f t="shared" si="4"/>
        <v>46</v>
      </c>
      <c r="D47" s="144">
        <f t="shared" si="0"/>
        <v>0</v>
      </c>
      <c r="E47" s="166">
        <f t="shared" si="2"/>
        <v>0</v>
      </c>
      <c r="F47" s="144">
        <f t="shared" si="1"/>
        <v>0</v>
      </c>
      <c r="G47" s="144">
        <f t="shared" si="3"/>
        <v>0</v>
      </c>
    </row>
    <row r="48" spans="2:7" x14ac:dyDescent="0.3">
      <c r="B48" s="146"/>
      <c r="C48" s="165">
        <f t="shared" si="4"/>
        <v>47</v>
      </c>
      <c r="D48" s="144">
        <f t="shared" si="0"/>
        <v>0</v>
      </c>
      <c r="E48" s="166">
        <f t="shared" si="2"/>
        <v>0</v>
      </c>
      <c r="F48" s="144">
        <f t="shared" si="1"/>
        <v>0</v>
      </c>
      <c r="G48" s="144">
        <f t="shared" si="3"/>
        <v>0</v>
      </c>
    </row>
    <row r="49" spans="2:7" x14ac:dyDescent="0.3">
      <c r="B49" s="146"/>
      <c r="C49" s="165">
        <f t="shared" si="4"/>
        <v>48</v>
      </c>
      <c r="D49" s="144">
        <f t="shared" si="0"/>
        <v>0</v>
      </c>
      <c r="E49" s="166">
        <f t="shared" si="2"/>
        <v>0</v>
      </c>
      <c r="F49" s="144">
        <f t="shared" si="1"/>
        <v>0</v>
      </c>
      <c r="G49" s="144">
        <f t="shared" si="3"/>
        <v>0</v>
      </c>
    </row>
    <row r="50" spans="2:7" x14ac:dyDescent="0.3">
      <c r="B50" s="146"/>
      <c r="C50" s="165">
        <f t="shared" si="4"/>
        <v>49</v>
      </c>
      <c r="D50" s="144">
        <f t="shared" si="0"/>
        <v>0</v>
      </c>
      <c r="E50" s="166">
        <f t="shared" si="2"/>
        <v>0</v>
      </c>
      <c r="F50" s="144">
        <f t="shared" si="1"/>
        <v>0</v>
      </c>
      <c r="G50" s="144">
        <f t="shared" si="3"/>
        <v>0</v>
      </c>
    </row>
    <row r="51" spans="2:7" x14ac:dyDescent="0.3">
      <c r="B51" s="146"/>
      <c r="C51" s="165">
        <f t="shared" si="4"/>
        <v>50</v>
      </c>
      <c r="D51" s="144">
        <f t="shared" si="0"/>
        <v>0</v>
      </c>
      <c r="E51" s="166">
        <f t="shared" si="2"/>
        <v>0</v>
      </c>
      <c r="F51" s="144">
        <f t="shared" si="1"/>
        <v>0</v>
      </c>
      <c r="G51" s="144">
        <f t="shared" si="3"/>
        <v>0</v>
      </c>
    </row>
    <row r="52" spans="2:7" x14ac:dyDescent="0.3">
      <c r="B52" s="146"/>
      <c r="C52" s="165">
        <f t="shared" si="4"/>
        <v>51</v>
      </c>
      <c r="D52" s="144">
        <f t="shared" si="0"/>
        <v>0</v>
      </c>
      <c r="E52" s="166">
        <f t="shared" si="2"/>
        <v>0</v>
      </c>
      <c r="F52" s="144">
        <f t="shared" si="1"/>
        <v>0</v>
      </c>
      <c r="G52" s="144">
        <f t="shared" si="3"/>
        <v>0</v>
      </c>
    </row>
    <row r="53" spans="2:7" x14ac:dyDescent="0.3">
      <c r="B53" s="146"/>
      <c r="C53" s="165">
        <f t="shared" si="4"/>
        <v>52</v>
      </c>
      <c r="D53" s="144">
        <f t="shared" si="0"/>
        <v>0</v>
      </c>
      <c r="E53" s="166">
        <f t="shared" si="2"/>
        <v>0</v>
      </c>
      <c r="F53" s="144">
        <f t="shared" si="1"/>
        <v>0</v>
      </c>
      <c r="G53" s="144">
        <f t="shared" si="3"/>
        <v>0</v>
      </c>
    </row>
    <row r="54" spans="2:7" x14ac:dyDescent="0.3">
      <c r="B54" s="146"/>
      <c r="C54" s="165">
        <f t="shared" si="4"/>
        <v>53</v>
      </c>
      <c r="D54" s="144">
        <f t="shared" si="0"/>
        <v>0</v>
      </c>
      <c r="E54" s="166">
        <f t="shared" si="2"/>
        <v>0</v>
      </c>
      <c r="F54" s="144">
        <f t="shared" si="1"/>
        <v>0</v>
      </c>
      <c r="G54" s="144">
        <f t="shared" si="3"/>
        <v>0</v>
      </c>
    </row>
    <row r="55" spans="2:7" x14ac:dyDescent="0.3">
      <c r="B55" s="146"/>
      <c r="C55" s="165">
        <f t="shared" si="4"/>
        <v>54</v>
      </c>
      <c r="D55" s="144">
        <f t="shared" si="0"/>
        <v>0</v>
      </c>
      <c r="E55" s="166">
        <f t="shared" si="2"/>
        <v>0</v>
      </c>
      <c r="F55" s="144">
        <f t="shared" si="1"/>
        <v>0</v>
      </c>
      <c r="G55" s="144">
        <f t="shared" si="3"/>
        <v>0</v>
      </c>
    </row>
    <row r="56" spans="2:7" x14ac:dyDescent="0.3">
      <c r="B56" s="146"/>
      <c r="C56" s="165">
        <f t="shared" si="4"/>
        <v>55</v>
      </c>
      <c r="D56" s="144">
        <f t="shared" si="0"/>
        <v>0</v>
      </c>
      <c r="E56" s="166">
        <f t="shared" si="2"/>
        <v>0</v>
      </c>
      <c r="F56" s="144">
        <f t="shared" si="1"/>
        <v>0</v>
      </c>
      <c r="G56" s="144">
        <f t="shared" si="3"/>
        <v>0</v>
      </c>
    </row>
    <row r="57" spans="2:7" x14ac:dyDescent="0.3">
      <c r="B57" s="146"/>
      <c r="C57" s="165">
        <f t="shared" si="4"/>
        <v>56</v>
      </c>
      <c r="D57" s="144">
        <f t="shared" si="0"/>
        <v>0</v>
      </c>
      <c r="E57" s="166">
        <f t="shared" si="2"/>
        <v>0</v>
      </c>
      <c r="F57" s="144">
        <f t="shared" si="1"/>
        <v>0</v>
      </c>
      <c r="G57" s="144">
        <f t="shared" si="3"/>
        <v>0</v>
      </c>
    </row>
    <row r="58" spans="2:7" x14ac:dyDescent="0.3">
      <c r="B58" s="146"/>
      <c r="C58" s="165">
        <f t="shared" si="4"/>
        <v>57</v>
      </c>
      <c r="D58" s="144">
        <f t="shared" si="0"/>
        <v>0</v>
      </c>
      <c r="E58" s="166">
        <f t="shared" si="2"/>
        <v>0</v>
      </c>
      <c r="F58" s="144">
        <f t="shared" si="1"/>
        <v>0</v>
      </c>
      <c r="G58" s="144">
        <f t="shared" si="3"/>
        <v>0</v>
      </c>
    </row>
    <row r="59" spans="2:7" x14ac:dyDescent="0.3">
      <c r="B59" s="146"/>
      <c r="C59" s="165">
        <f t="shared" si="4"/>
        <v>58</v>
      </c>
      <c r="D59" s="144">
        <f t="shared" si="0"/>
        <v>0</v>
      </c>
      <c r="E59" s="166">
        <f t="shared" si="2"/>
        <v>0</v>
      </c>
      <c r="F59" s="144">
        <f t="shared" si="1"/>
        <v>0</v>
      </c>
      <c r="G59" s="144">
        <f t="shared" si="3"/>
        <v>0</v>
      </c>
    </row>
    <row r="60" spans="2:7" x14ac:dyDescent="0.3">
      <c r="B60" s="146"/>
      <c r="C60" s="165">
        <f t="shared" si="4"/>
        <v>59</v>
      </c>
      <c r="D60" s="144">
        <f t="shared" si="0"/>
        <v>0</v>
      </c>
      <c r="E60" s="166">
        <f t="shared" si="2"/>
        <v>0</v>
      </c>
      <c r="F60" s="144">
        <f t="shared" si="1"/>
        <v>0</v>
      </c>
      <c r="G60" s="144">
        <f t="shared" si="3"/>
        <v>0</v>
      </c>
    </row>
    <row r="61" spans="2:7" x14ac:dyDescent="0.3">
      <c r="B61" s="146"/>
      <c r="C61" s="165">
        <f t="shared" si="4"/>
        <v>60</v>
      </c>
      <c r="D61" s="144">
        <f t="shared" si="0"/>
        <v>0</v>
      </c>
      <c r="E61" s="166">
        <f t="shared" si="2"/>
        <v>0</v>
      </c>
      <c r="F61" s="144">
        <f t="shared" si="1"/>
        <v>0</v>
      </c>
      <c r="G61" s="144">
        <f t="shared" si="3"/>
        <v>0</v>
      </c>
    </row>
    <row r="62" spans="2:7" x14ac:dyDescent="0.3">
      <c r="B62" s="146"/>
      <c r="C62" s="165">
        <f t="shared" si="4"/>
        <v>61</v>
      </c>
      <c r="D62" s="144">
        <f t="shared" si="0"/>
        <v>0</v>
      </c>
      <c r="E62" s="166">
        <f t="shared" si="2"/>
        <v>0</v>
      </c>
      <c r="F62" s="144">
        <f t="shared" si="1"/>
        <v>0</v>
      </c>
      <c r="G62" s="144">
        <f t="shared" si="3"/>
        <v>0</v>
      </c>
    </row>
    <row r="63" spans="2:7" x14ac:dyDescent="0.3">
      <c r="B63" s="146"/>
      <c r="C63" s="165">
        <f t="shared" si="4"/>
        <v>62</v>
      </c>
      <c r="D63" s="144">
        <f t="shared" si="0"/>
        <v>0</v>
      </c>
      <c r="E63" s="166">
        <f t="shared" si="2"/>
        <v>0</v>
      </c>
      <c r="F63" s="144">
        <f t="shared" si="1"/>
        <v>0</v>
      </c>
      <c r="G63" s="144">
        <f t="shared" si="3"/>
        <v>0</v>
      </c>
    </row>
    <row r="64" spans="2:7" x14ac:dyDescent="0.3">
      <c r="B64" s="146"/>
      <c r="C64" s="165">
        <f t="shared" si="4"/>
        <v>63</v>
      </c>
      <c r="D64" s="144">
        <f t="shared" si="0"/>
        <v>0</v>
      </c>
      <c r="E64" s="166">
        <f t="shared" si="2"/>
        <v>0</v>
      </c>
      <c r="F64" s="144">
        <f t="shared" si="1"/>
        <v>0</v>
      </c>
      <c r="G64" s="144">
        <f t="shared" si="3"/>
        <v>0</v>
      </c>
    </row>
    <row r="65" spans="2:7" x14ac:dyDescent="0.3">
      <c r="B65" s="146"/>
      <c r="C65" s="165">
        <f t="shared" si="4"/>
        <v>64</v>
      </c>
      <c r="D65" s="144">
        <f t="shared" si="0"/>
        <v>0</v>
      </c>
      <c r="E65" s="166">
        <f t="shared" si="2"/>
        <v>0</v>
      </c>
      <c r="F65" s="144">
        <f t="shared" si="1"/>
        <v>0</v>
      </c>
      <c r="G65" s="144">
        <f t="shared" si="3"/>
        <v>0</v>
      </c>
    </row>
    <row r="66" spans="2:7" x14ac:dyDescent="0.3">
      <c r="B66" s="146"/>
      <c r="C66" s="165">
        <f t="shared" si="4"/>
        <v>65</v>
      </c>
      <c r="D66" s="144">
        <f t="shared" si="0"/>
        <v>0</v>
      </c>
      <c r="E66" s="166">
        <f t="shared" si="2"/>
        <v>0</v>
      </c>
      <c r="F66" s="144">
        <f t="shared" si="1"/>
        <v>0</v>
      </c>
      <c r="G66" s="144">
        <f t="shared" si="3"/>
        <v>0</v>
      </c>
    </row>
    <row r="67" spans="2:7" x14ac:dyDescent="0.3">
      <c r="B67" s="146"/>
      <c r="C67" s="165">
        <f t="shared" si="4"/>
        <v>66</v>
      </c>
      <c r="D67" s="144">
        <f t="shared" ref="D67:D130" si="5">IF(AND(C67&gt;$A$11,C67&lt;=$A$9+$A$11),$B$2,-E67)</f>
        <v>0</v>
      </c>
      <c r="E67" s="166">
        <f t="shared" si="2"/>
        <v>0</v>
      </c>
      <c r="F67" s="144">
        <f t="shared" ref="F67:F130" si="6">MIN(0,D67+E67)</f>
        <v>0</v>
      </c>
      <c r="G67" s="144">
        <f t="shared" si="3"/>
        <v>0</v>
      </c>
    </row>
    <row r="68" spans="2:7" x14ac:dyDescent="0.3">
      <c r="B68" s="146"/>
      <c r="C68" s="165">
        <f t="shared" si="4"/>
        <v>67</v>
      </c>
      <c r="D68" s="144">
        <f t="shared" si="5"/>
        <v>0</v>
      </c>
      <c r="E68" s="166">
        <f t="shared" ref="E68:E131" si="7">G67*$A$7/12</f>
        <v>0</v>
      </c>
      <c r="F68" s="144">
        <f t="shared" si="6"/>
        <v>0</v>
      </c>
      <c r="G68" s="144">
        <f t="shared" ref="G68:G131" si="8">G67+D68+E68</f>
        <v>0</v>
      </c>
    </row>
    <row r="69" spans="2:7" x14ac:dyDescent="0.3">
      <c r="B69" s="146"/>
      <c r="C69" s="165">
        <f t="shared" si="4"/>
        <v>68</v>
      </c>
      <c r="D69" s="144">
        <f t="shared" si="5"/>
        <v>0</v>
      </c>
      <c r="E69" s="166">
        <f t="shared" si="7"/>
        <v>0</v>
      </c>
      <c r="F69" s="144">
        <f t="shared" si="6"/>
        <v>0</v>
      </c>
      <c r="G69" s="144">
        <f t="shared" si="8"/>
        <v>0</v>
      </c>
    </row>
    <row r="70" spans="2:7" x14ac:dyDescent="0.3">
      <c r="B70" s="146"/>
      <c r="C70" s="165">
        <f t="shared" ref="C70:C133" si="9">SUM(C69,1)</f>
        <v>69</v>
      </c>
      <c r="D70" s="144">
        <f t="shared" si="5"/>
        <v>0</v>
      </c>
      <c r="E70" s="166">
        <f t="shared" si="7"/>
        <v>0</v>
      </c>
      <c r="F70" s="144">
        <f t="shared" si="6"/>
        <v>0</v>
      </c>
      <c r="G70" s="144">
        <f t="shared" si="8"/>
        <v>0</v>
      </c>
    </row>
    <row r="71" spans="2:7" x14ac:dyDescent="0.3">
      <c r="B71" s="146"/>
      <c r="C71" s="165">
        <f t="shared" si="9"/>
        <v>70</v>
      </c>
      <c r="D71" s="144">
        <f t="shared" si="5"/>
        <v>0</v>
      </c>
      <c r="E71" s="166">
        <f t="shared" si="7"/>
        <v>0</v>
      </c>
      <c r="F71" s="144">
        <f t="shared" si="6"/>
        <v>0</v>
      </c>
      <c r="G71" s="144">
        <f t="shared" si="8"/>
        <v>0</v>
      </c>
    </row>
    <row r="72" spans="2:7" x14ac:dyDescent="0.3">
      <c r="B72" s="146"/>
      <c r="C72" s="165">
        <f t="shared" si="9"/>
        <v>71</v>
      </c>
      <c r="D72" s="144">
        <f t="shared" si="5"/>
        <v>0</v>
      </c>
      <c r="E72" s="166">
        <f t="shared" si="7"/>
        <v>0</v>
      </c>
      <c r="F72" s="144">
        <f t="shared" si="6"/>
        <v>0</v>
      </c>
      <c r="G72" s="144">
        <f t="shared" si="8"/>
        <v>0</v>
      </c>
    </row>
    <row r="73" spans="2:7" x14ac:dyDescent="0.3">
      <c r="B73" s="146"/>
      <c r="C73" s="165">
        <f t="shared" si="9"/>
        <v>72</v>
      </c>
      <c r="D73" s="144">
        <f t="shared" si="5"/>
        <v>0</v>
      </c>
      <c r="E73" s="166">
        <f t="shared" si="7"/>
        <v>0</v>
      </c>
      <c r="F73" s="144">
        <f t="shared" si="6"/>
        <v>0</v>
      </c>
      <c r="G73" s="144">
        <f t="shared" si="8"/>
        <v>0</v>
      </c>
    </row>
    <row r="74" spans="2:7" x14ac:dyDescent="0.3">
      <c r="B74" s="146"/>
      <c r="C74" s="165">
        <f t="shared" si="9"/>
        <v>73</v>
      </c>
      <c r="D74" s="144">
        <f t="shared" si="5"/>
        <v>0</v>
      </c>
      <c r="E74" s="166">
        <f t="shared" si="7"/>
        <v>0</v>
      </c>
      <c r="F74" s="144">
        <f t="shared" si="6"/>
        <v>0</v>
      </c>
      <c r="G74" s="144">
        <f t="shared" si="8"/>
        <v>0</v>
      </c>
    </row>
    <row r="75" spans="2:7" x14ac:dyDescent="0.3">
      <c r="B75" s="146"/>
      <c r="C75" s="165">
        <f t="shared" si="9"/>
        <v>74</v>
      </c>
      <c r="D75" s="144">
        <f t="shared" si="5"/>
        <v>0</v>
      </c>
      <c r="E75" s="166">
        <f t="shared" si="7"/>
        <v>0</v>
      </c>
      <c r="F75" s="144">
        <f t="shared" si="6"/>
        <v>0</v>
      </c>
      <c r="G75" s="144">
        <f t="shared" si="8"/>
        <v>0</v>
      </c>
    </row>
    <row r="76" spans="2:7" x14ac:dyDescent="0.3">
      <c r="B76" s="146"/>
      <c r="C76" s="165">
        <f t="shared" si="9"/>
        <v>75</v>
      </c>
      <c r="D76" s="144">
        <f t="shared" si="5"/>
        <v>0</v>
      </c>
      <c r="E76" s="166">
        <f t="shared" si="7"/>
        <v>0</v>
      </c>
      <c r="F76" s="144">
        <f t="shared" si="6"/>
        <v>0</v>
      </c>
      <c r="G76" s="144">
        <f t="shared" si="8"/>
        <v>0</v>
      </c>
    </row>
    <row r="77" spans="2:7" x14ac:dyDescent="0.3">
      <c r="B77" s="146"/>
      <c r="C77" s="165">
        <f t="shared" si="9"/>
        <v>76</v>
      </c>
      <c r="D77" s="144">
        <f t="shared" si="5"/>
        <v>0</v>
      </c>
      <c r="E77" s="166">
        <f t="shared" si="7"/>
        <v>0</v>
      </c>
      <c r="F77" s="144">
        <f t="shared" si="6"/>
        <v>0</v>
      </c>
      <c r="G77" s="144">
        <f t="shared" si="8"/>
        <v>0</v>
      </c>
    </row>
    <row r="78" spans="2:7" x14ac:dyDescent="0.3">
      <c r="B78" s="146"/>
      <c r="C78" s="165">
        <f t="shared" si="9"/>
        <v>77</v>
      </c>
      <c r="D78" s="144">
        <f t="shared" si="5"/>
        <v>0</v>
      </c>
      <c r="E78" s="166">
        <f t="shared" si="7"/>
        <v>0</v>
      </c>
      <c r="F78" s="144">
        <f t="shared" si="6"/>
        <v>0</v>
      </c>
      <c r="G78" s="144">
        <f t="shared" si="8"/>
        <v>0</v>
      </c>
    </row>
    <row r="79" spans="2:7" x14ac:dyDescent="0.3">
      <c r="B79" s="146"/>
      <c r="C79" s="165">
        <f t="shared" si="9"/>
        <v>78</v>
      </c>
      <c r="D79" s="144">
        <f t="shared" si="5"/>
        <v>0</v>
      </c>
      <c r="E79" s="166">
        <f t="shared" si="7"/>
        <v>0</v>
      </c>
      <c r="F79" s="144">
        <f t="shared" si="6"/>
        <v>0</v>
      </c>
      <c r="G79" s="144">
        <f t="shared" si="8"/>
        <v>0</v>
      </c>
    </row>
    <row r="80" spans="2:7" x14ac:dyDescent="0.3">
      <c r="B80" s="146"/>
      <c r="C80" s="165">
        <f t="shared" si="9"/>
        <v>79</v>
      </c>
      <c r="D80" s="144">
        <f t="shared" si="5"/>
        <v>0</v>
      </c>
      <c r="E80" s="166">
        <f t="shared" si="7"/>
        <v>0</v>
      </c>
      <c r="F80" s="144">
        <f t="shared" si="6"/>
        <v>0</v>
      </c>
      <c r="G80" s="144">
        <f t="shared" si="8"/>
        <v>0</v>
      </c>
    </row>
    <row r="81" spans="2:7" x14ac:dyDescent="0.3">
      <c r="B81" s="146"/>
      <c r="C81" s="165">
        <f t="shared" si="9"/>
        <v>80</v>
      </c>
      <c r="D81" s="144">
        <f t="shared" si="5"/>
        <v>0</v>
      </c>
      <c r="E81" s="166">
        <f t="shared" si="7"/>
        <v>0</v>
      </c>
      <c r="F81" s="144">
        <f t="shared" si="6"/>
        <v>0</v>
      </c>
      <c r="G81" s="144">
        <f t="shared" si="8"/>
        <v>0</v>
      </c>
    </row>
    <row r="82" spans="2:7" x14ac:dyDescent="0.3">
      <c r="B82" s="146"/>
      <c r="C82" s="165">
        <f t="shared" si="9"/>
        <v>81</v>
      </c>
      <c r="D82" s="144">
        <f t="shared" si="5"/>
        <v>0</v>
      </c>
      <c r="E82" s="166">
        <f t="shared" si="7"/>
        <v>0</v>
      </c>
      <c r="F82" s="144">
        <f t="shared" si="6"/>
        <v>0</v>
      </c>
      <c r="G82" s="144">
        <f t="shared" si="8"/>
        <v>0</v>
      </c>
    </row>
    <row r="83" spans="2:7" x14ac:dyDescent="0.3">
      <c r="B83" s="146"/>
      <c r="C83" s="165">
        <f t="shared" si="9"/>
        <v>82</v>
      </c>
      <c r="D83" s="144">
        <f t="shared" si="5"/>
        <v>0</v>
      </c>
      <c r="E83" s="166">
        <f t="shared" si="7"/>
        <v>0</v>
      </c>
      <c r="F83" s="144">
        <f t="shared" si="6"/>
        <v>0</v>
      </c>
      <c r="G83" s="144">
        <f t="shared" si="8"/>
        <v>0</v>
      </c>
    </row>
    <row r="84" spans="2:7" x14ac:dyDescent="0.3">
      <c r="B84" s="146"/>
      <c r="C84" s="165">
        <f t="shared" si="9"/>
        <v>83</v>
      </c>
      <c r="D84" s="144">
        <f t="shared" si="5"/>
        <v>0</v>
      </c>
      <c r="E84" s="166">
        <f t="shared" si="7"/>
        <v>0</v>
      </c>
      <c r="F84" s="144">
        <f t="shared" si="6"/>
        <v>0</v>
      </c>
      <c r="G84" s="144">
        <f t="shared" si="8"/>
        <v>0</v>
      </c>
    </row>
    <row r="85" spans="2:7" x14ac:dyDescent="0.3">
      <c r="B85" s="146"/>
      <c r="C85" s="165">
        <f t="shared" si="9"/>
        <v>84</v>
      </c>
      <c r="D85" s="144">
        <f t="shared" si="5"/>
        <v>0</v>
      </c>
      <c r="E85" s="166">
        <f t="shared" si="7"/>
        <v>0</v>
      </c>
      <c r="F85" s="144">
        <f t="shared" si="6"/>
        <v>0</v>
      </c>
      <c r="G85" s="144">
        <f t="shared" si="8"/>
        <v>0</v>
      </c>
    </row>
    <row r="86" spans="2:7" x14ac:dyDescent="0.3">
      <c r="B86" s="146"/>
      <c r="C86" s="165">
        <f t="shared" si="9"/>
        <v>85</v>
      </c>
      <c r="D86" s="144">
        <f t="shared" si="5"/>
        <v>0</v>
      </c>
      <c r="E86" s="166">
        <f t="shared" si="7"/>
        <v>0</v>
      </c>
      <c r="F86" s="144">
        <f t="shared" si="6"/>
        <v>0</v>
      </c>
      <c r="G86" s="144">
        <f t="shared" si="8"/>
        <v>0</v>
      </c>
    </row>
    <row r="87" spans="2:7" x14ac:dyDescent="0.3">
      <c r="B87" s="146"/>
      <c r="C87" s="165">
        <f t="shared" si="9"/>
        <v>86</v>
      </c>
      <c r="D87" s="144">
        <f t="shared" si="5"/>
        <v>0</v>
      </c>
      <c r="E87" s="166">
        <f t="shared" si="7"/>
        <v>0</v>
      </c>
      <c r="F87" s="144">
        <f t="shared" si="6"/>
        <v>0</v>
      </c>
      <c r="G87" s="144">
        <f t="shared" si="8"/>
        <v>0</v>
      </c>
    </row>
    <row r="88" spans="2:7" x14ac:dyDescent="0.3">
      <c r="B88" s="146"/>
      <c r="C88" s="165">
        <f t="shared" si="9"/>
        <v>87</v>
      </c>
      <c r="D88" s="144">
        <f t="shared" si="5"/>
        <v>0</v>
      </c>
      <c r="E88" s="166">
        <f t="shared" si="7"/>
        <v>0</v>
      </c>
      <c r="F88" s="144">
        <f t="shared" si="6"/>
        <v>0</v>
      </c>
      <c r="G88" s="144">
        <f t="shared" si="8"/>
        <v>0</v>
      </c>
    </row>
    <row r="89" spans="2:7" x14ac:dyDescent="0.3">
      <c r="B89" s="146"/>
      <c r="C89" s="165">
        <f t="shared" si="9"/>
        <v>88</v>
      </c>
      <c r="D89" s="144">
        <f t="shared" si="5"/>
        <v>0</v>
      </c>
      <c r="E89" s="166">
        <f t="shared" si="7"/>
        <v>0</v>
      </c>
      <c r="F89" s="144">
        <f t="shared" si="6"/>
        <v>0</v>
      </c>
      <c r="G89" s="144">
        <f t="shared" si="8"/>
        <v>0</v>
      </c>
    </row>
    <row r="90" spans="2:7" x14ac:dyDescent="0.3">
      <c r="B90" s="146"/>
      <c r="C90" s="165">
        <f t="shared" si="9"/>
        <v>89</v>
      </c>
      <c r="D90" s="144">
        <f t="shared" si="5"/>
        <v>0</v>
      </c>
      <c r="E90" s="166">
        <f t="shared" si="7"/>
        <v>0</v>
      </c>
      <c r="F90" s="144">
        <f t="shared" si="6"/>
        <v>0</v>
      </c>
      <c r="G90" s="144">
        <f t="shared" si="8"/>
        <v>0</v>
      </c>
    </row>
    <row r="91" spans="2:7" x14ac:dyDescent="0.3">
      <c r="B91" s="146"/>
      <c r="C91" s="165">
        <f t="shared" si="9"/>
        <v>90</v>
      </c>
      <c r="D91" s="144">
        <f t="shared" si="5"/>
        <v>0</v>
      </c>
      <c r="E91" s="166">
        <f t="shared" si="7"/>
        <v>0</v>
      </c>
      <c r="F91" s="144">
        <f t="shared" si="6"/>
        <v>0</v>
      </c>
      <c r="G91" s="144">
        <f t="shared" si="8"/>
        <v>0</v>
      </c>
    </row>
    <row r="92" spans="2:7" x14ac:dyDescent="0.3">
      <c r="B92" s="146"/>
      <c r="C92" s="165">
        <f t="shared" si="9"/>
        <v>91</v>
      </c>
      <c r="D92" s="144">
        <f t="shared" si="5"/>
        <v>0</v>
      </c>
      <c r="E92" s="166">
        <f t="shared" si="7"/>
        <v>0</v>
      </c>
      <c r="F92" s="144">
        <f t="shared" si="6"/>
        <v>0</v>
      </c>
      <c r="G92" s="144">
        <f t="shared" si="8"/>
        <v>0</v>
      </c>
    </row>
    <row r="93" spans="2:7" x14ac:dyDescent="0.3">
      <c r="B93" s="146"/>
      <c r="C93" s="165">
        <f t="shared" si="9"/>
        <v>92</v>
      </c>
      <c r="D93" s="144">
        <f t="shared" si="5"/>
        <v>0</v>
      </c>
      <c r="E93" s="166">
        <f t="shared" si="7"/>
        <v>0</v>
      </c>
      <c r="F93" s="144">
        <f t="shared" si="6"/>
        <v>0</v>
      </c>
      <c r="G93" s="144">
        <f t="shared" si="8"/>
        <v>0</v>
      </c>
    </row>
    <row r="94" spans="2:7" x14ac:dyDescent="0.3">
      <c r="B94" s="146"/>
      <c r="C94" s="165">
        <f t="shared" si="9"/>
        <v>93</v>
      </c>
      <c r="D94" s="144">
        <f t="shared" si="5"/>
        <v>0</v>
      </c>
      <c r="E94" s="166">
        <f t="shared" si="7"/>
        <v>0</v>
      </c>
      <c r="F94" s="144">
        <f t="shared" si="6"/>
        <v>0</v>
      </c>
      <c r="G94" s="144">
        <f t="shared" si="8"/>
        <v>0</v>
      </c>
    </row>
    <row r="95" spans="2:7" x14ac:dyDescent="0.3">
      <c r="B95" s="146"/>
      <c r="C95" s="165">
        <f t="shared" si="9"/>
        <v>94</v>
      </c>
      <c r="D95" s="144">
        <f t="shared" si="5"/>
        <v>0</v>
      </c>
      <c r="E95" s="166">
        <f t="shared" si="7"/>
        <v>0</v>
      </c>
      <c r="F95" s="144">
        <f t="shared" si="6"/>
        <v>0</v>
      </c>
      <c r="G95" s="144">
        <f t="shared" si="8"/>
        <v>0</v>
      </c>
    </row>
    <row r="96" spans="2:7" x14ac:dyDescent="0.3">
      <c r="B96" s="146"/>
      <c r="C96" s="165">
        <f t="shared" si="9"/>
        <v>95</v>
      </c>
      <c r="D96" s="144">
        <f t="shared" si="5"/>
        <v>0</v>
      </c>
      <c r="E96" s="166">
        <f t="shared" si="7"/>
        <v>0</v>
      </c>
      <c r="F96" s="144">
        <f t="shared" si="6"/>
        <v>0</v>
      </c>
      <c r="G96" s="144">
        <f t="shared" si="8"/>
        <v>0</v>
      </c>
    </row>
    <row r="97" spans="2:7" x14ac:dyDescent="0.3">
      <c r="B97" s="146"/>
      <c r="C97" s="165">
        <f t="shared" si="9"/>
        <v>96</v>
      </c>
      <c r="D97" s="144">
        <f t="shared" si="5"/>
        <v>0</v>
      </c>
      <c r="E97" s="166">
        <f t="shared" si="7"/>
        <v>0</v>
      </c>
      <c r="F97" s="144">
        <f t="shared" si="6"/>
        <v>0</v>
      </c>
      <c r="G97" s="144">
        <f t="shared" si="8"/>
        <v>0</v>
      </c>
    </row>
    <row r="98" spans="2:7" x14ac:dyDescent="0.3">
      <c r="B98" s="146"/>
      <c r="C98" s="165">
        <f t="shared" si="9"/>
        <v>97</v>
      </c>
      <c r="D98" s="144">
        <f t="shared" si="5"/>
        <v>0</v>
      </c>
      <c r="E98" s="166">
        <f t="shared" si="7"/>
        <v>0</v>
      </c>
      <c r="F98" s="144">
        <f t="shared" si="6"/>
        <v>0</v>
      </c>
      <c r="G98" s="144">
        <f t="shared" si="8"/>
        <v>0</v>
      </c>
    </row>
    <row r="99" spans="2:7" x14ac:dyDescent="0.3">
      <c r="B99" s="146"/>
      <c r="C99" s="165">
        <f t="shared" si="9"/>
        <v>98</v>
      </c>
      <c r="D99" s="144">
        <f t="shared" si="5"/>
        <v>0</v>
      </c>
      <c r="E99" s="166">
        <f t="shared" si="7"/>
        <v>0</v>
      </c>
      <c r="F99" s="144">
        <f t="shared" si="6"/>
        <v>0</v>
      </c>
      <c r="G99" s="144">
        <f t="shared" si="8"/>
        <v>0</v>
      </c>
    </row>
    <row r="100" spans="2:7" x14ac:dyDescent="0.3">
      <c r="B100" s="146"/>
      <c r="C100" s="165">
        <f t="shared" si="9"/>
        <v>99</v>
      </c>
      <c r="D100" s="144">
        <f t="shared" si="5"/>
        <v>0</v>
      </c>
      <c r="E100" s="166">
        <f t="shared" si="7"/>
        <v>0</v>
      </c>
      <c r="F100" s="144">
        <f t="shared" si="6"/>
        <v>0</v>
      </c>
      <c r="G100" s="144">
        <f t="shared" si="8"/>
        <v>0</v>
      </c>
    </row>
    <row r="101" spans="2:7" x14ac:dyDescent="0.3">
      <c r="B101" s="146"/>
      <c r="C101" s="165">
        <f t="shared" si="9"/>
        <v>100</v>
      </c>
      <c r="D101" s="144">
        <f t="shared" si="5"/>
        <v>0</v>
      </c>
      <c r="E101" s="166">
        <f t="shared" si="7"/>
        <v>0</v>
      </c>
      <c r="F101" s="144">
        <f t="shared" si="6"/>
        <v>0</v>
      </c>
      <c r="G101" s="144">
        <f t="shared" si="8"/>
        <v>0</v>
      </c>
    </row>
    <row r="102" spans="2:7" x14ac:dyDescent="0.3">
      <c r="B102" s="146"/>
      <c r="C102" s="165">
        <f t="shared" si="9"/>
        <v>101</v>
      </c>
      <c r="D102" s="144">
        <f t="shared" si="5"/>
        <v>0</v>
      </c>
      <c r="E102" s="166">
        <f t="shared" si="7"/>
        <v>0</v>
      </c>
      <c r="F102" s="144">
        <f t="shared" si="6"/>
        <v>0</v>
      </c>
      <c r="G102" s="144">
        <f t="shared" si="8"/>
        <v>0</v>
      </c>
    </row>
    <row r="103" spans="2:7" x14ac:dyDescent="0.3">
      <c r="B103" s="146"/>
      <c r="C103" s="165">
        <f t="shared" si="9"/>
        <v>102</v>
      </c>
      <c r="D103" s="144">
        <f t="shared" si="5"/>
        <v>0</v>
      </c>
      <c r="E103" s="166">
        <f t="shared" si="7"/>
        <v>0</v>
      </c>
      <c r="F103" s="144">
        <f t="shared" si="6"/>
        <v>0</v>
      </c>
      <c r="G103" s="144">
        <f t="shared" si="8"/>
        <v>0</v>
      </c>
    </row>
    <row r="104" spans="2:7" x14ac:dyDescent="0.3">
      <c r="B104" s="146"/>
      <c r="C104" s="165">
        <f t="shared" si="9"/>
        <v>103</v>
      </c>
      <c r="D104" s="144">
        <f t="shared" si="5"/>
        <v>0</v>
      </c>
      <c r="E104" s="166">
        <f t="shared" si="7"/>
        <v>0</v>
      </c>
      <c r="F104" s="144">
        <f t="shared" si="6"/>
        <v>0</v>
      </c>
      <c r="G104" s="144">
        <f t="shared" si="8"/>
        <v>0</v>
      </c>
    </row>
    <row r="105" spans="2:7" x14ac:dyDescent="0.3">
      <c r="B105" s="146"/>
      <c r="C105" s="165">
        <f t="shared" si="9"/>
        <v>104</v>
      </c>
      <c r="D105" s="144">
        <f t="shared" si="5"/>
        <v>0</v>
      </c>
      <c r="E105" s="166">
        <f t="shared" si="7"/>
        <v>0</v>
      </c>
      <c r="F105" s="144">
        <f t="shared" si="6"/>
        <v>0</v>
      </c>
      <c r="G105" s="144">
        <f t="shared" si="8"/>
        <v>0</v>
      </c>
    </row>
    <row r="106" spans="2:7" x14ac:dyDescent="0.3">
      <c r="B106" s="146"/>
      <c r="C106" s="165">
        <f t="shared" si="9"/>
        <v>105</v>
      </c>
      <c r="D106" s="144">
        <f t="shared" si="5"/>
        <v>0</v>
      </c>
      <c r="E106" s="166">
        <f t="shared" si="7"/>
        <v>0</v>
      </c>
      <c r="F106" s="144">
        <f t="shared" si="6"/>
        <v>0</v>
      </c>
      <c r="G106" s="144">
        <f t="shared" si="8"/>
        <v>0</v>
      </c>
    </row>
    <row r="107" spans="2:7" x14ac:dyDescent="0.3">
      <c r="B107" s="146"/>
      <c r="C107" s="165">
        <f t="shared" si="9"/>
        <v>106</v>
      </c>
      <c r="D107" s="144">
        <f t="shared" si="5"/>
        <v>0</v>
      </c>
      <c r="E107" s="166">
        <f t="shared" si="7"/>
        <v>0</v>
      </c>
      <c r="F107" s="144">
        <f t="shared" si="6"/>
        <v>0</v>
      </c>
      <c r="G107" s="144">
        <f t="shared" si="8"/>
        <v>0</v>
      </c>
    </row>
    <row r="108" spans="2:7" x14ac:dyDescent="0.3">
      <c r="B108" s="146"/>
      <c r="C108" s="165">
        <f t="shared" si="9"/>
        <v>107</v>
      </c>
      <c r="D108" s="144">
        <f t="shared" si="5"/>
        <v>0</v>
      </c>
      <c r="E108" s="166">
        <f t="shared" si="7"/>
        <v>0</v>
      </c>
      <c r="F108" s="144">
        <f t="shared" si="6"/>
        <v>0</v>
      </c>
      <c r="G108" s="144">
        <f t="shared" si="8"/>
        <v>0</v>
      </c>
    </row>
    <row r="109" spans="2:7" x14ac:dyDescent="0.3">
      <c r="B109" s="146"/>
      <c r="C109" s="165">
        <f t="shared" si="9"/>
        <v>108</v>
      </c>
      <c r="D109" s="144">
        <f t="shared" si="5"/>
        <v>0</v>
      </c>
      <c r="E109" s="166">
        <f t="shared" si="7"/>
        <v>0</v>
      </c>
      <c r="F109" s="144">
        <f t="shared" si="6"/>
        <v>0</v>
      </c>
      <c r="G109" s="144">
        <f t="shared" si="8"/>
        <v>0</v>
      </c>
    </row>
    <row r="110" spans="2:7" x14ac:dyDescent="0.3">
      <c r="B110" s="146"/>
      <c r="C110" s="165">
        <f t="shared" si="9"/>
        <v>109</v>
      </c>
      <c r="D110" s="144">
        <f t="shared" si="5"/>
        <v>0</v>
      </c>
      <c r="E110" s="166">
        <f t="shared" si="7"/>
        <v>0</v>
      </c>
      <c r="F110" s="144">
        <f t="shared" si="6"/>
        <v>0</v>
      </c>
      <c r="G110" s="144">
        <f t="shared" si="8"/>
        <v>0</v>
      </c>
    </row>
    <row r="111" spans="2:7" x14ac:dyDescent="0.3">
      <c r="B111" s="146"/>
      <c r="C111" s="165">
        <f t="shared" si="9"/>
        <v>110</v>
      </c>
      <c r="D111" s="144">
        <f t="shared" si="5"/>
        <v>0</v>
      </c>
      <c r="E111" s="166">
        <f t="shared" si="7"/>
        <v>0</v>
      </c>
      <c r="F111" s="144">
        <f t="shared" si="6"/>
        <v>0</v>
      </c>
      <c r="G111" s="144">
        <f t="shared" si="8"/>
        <v>0</v>
      </c>
    </row>
    <row r="112" spans="2:7" x14ac:dyDescent="0.3">
      <c r="B112" s="146"/>
      <c r="C112" s="165">
        <f t="shared" si="9"/>
        <v>111</v>
      </c>
      <c r="D112" s="144">
        <f t="shared" si="5"/>
        <v>0</v>
      </c>
      <c r="E112" s="166">
        <f t="shared" si="7"/>
        <v>0</v>
      </c>
      <c r="F112" s="144">
        <f t="shared" si="6"/>
        <v>0</v>
      </c>
      <c r="G112" s="144">
        <f t="shared" si="8"/>
        <v>0</v>
      </c>
    </row>
    <row r="113" spans="2:7" x14ac:dyDescent="0.3">
      <c r="B113" s="146"/>
      <c r="C113" s="165">
        <f t="shared" si="9"/>
        <v>112</v>
      </c>
      <c r="D113" s="144">
        <f t="shared" si="5"/>
        <v>0</v>
      </c>
      <c r="E113" s="166">
        <f t="shared" si="7"/>
        <v>0</v>
      </c>
      <c r="F113" s="144">
        <f t="shared" si="6"/>
        <v>0</v>
      </c>
      <c r="G113" s="144">
        <f t="shared" si="8"/>
        <v>0</v>
      </c>
    </row>
    <row r="114" spans="2:7" x14ac:dyDescent="0.3">
      <c r="B114" s="146"/>
      <c r="C114" s="165">
        <f t="shared" si="9"/>
        <v>113</v>
      </c>
      <c r="D114" s="144">
        <f t="shared" si="5"/>
        <v>0</v>
      </c>
      <c r="E114" s="166">
        <f t="shared" si="7"/>
        <v>0</v>
      </c>
      <c r="F114" s="144">
        <f t="shared" si="6"/>
        <v>0</v>
      </c>
      <c r="G114" s="144">
        <f t="shared" si="8"/>
        <v>0</v>
      </c>
    </row>
    <row r="115" spans="2:7" x14ac:dyDescent="0.3">
      <c r="B115" s="146"/>
      <c r="C115" s="165">
        <f t="shared" si="9"/>
        <v>114</v>
      </c>
      <c r="D115" s="144">
        <f t="shared" si="5"/>
        <v>0</v>
      </c>
      <c r="E115" s="166">
        <f t="shared" si="7"/>
        <v>0</v>
      </c>
      <c r="F115" s="144">
        <f t="shared" si="6"/>
        <v>0</v>
      </c>
      <c r="G115" s="144">
        <f t="shared" si="8"/>
        <v>0</v>
      </c>
    </row>
    <row r="116" spans="2:7" x14ac:dyDescent="0.3">
      <c r="B116" s="146"/>
      <c r="C116" s="165">
        <f t="shared" si="9"/>
        <v>115</v>
      </c>
      <c r="D116" s="144">
        <f t="shared" si="5"/>
        <v>0</v>
      </c>
      <c r="E116" s="166">
        <f t="shared" si="7"/>
        <v>0</v>
      </c>
      <c r="F116" s="144">
        <f t="shared" si="6"/>
        <v>0</v>
      </c>
      <c r="G116" s="144">
        <f t="shared" si="8"/>
        <v>0</v>
      </c>
    </row>
    <row r="117" spans="2:7" x14ac:dyDescent="0.3">
      <c r="B117" s="146"/>
      <c r="C117" s="165">
        <f t="shared" si="9"/>
        <v>116</v>
      </c>
      <c r="D117" s="144">
        <f t="shared" si="5"/>
        <v>0</v>
      </c>
      <c r="E117" s="166">
        <f t="shared" si="7"/>
        <v>0</v>
      </c>
      <c r="F117" s="144">
        <f t="shared" si="6"/>
        <v>0</v>
      </c>
      <c r="G117" s="144">
        <f t="shared" si="8"/>
        <v>0</v>
      </c>
    </row>
    <row r="118" spans="2:7" x14ac:dyDescent="0.3">
      <c r="B118" s="146"/>
      <c r="C118" s="165">
        <f t="shared" si="9"/>
        <v>117</v>
      </c>
      <c r="D118" s="144">
        <f t="shared" si="5"/>
        <v>0</v>
      </c>
      <c r="E118" s="166">
        <f t="shared" si="7"/>
        <v>0</v>
      </c>
      <c r="F118" s="144">
        <f t="shared" si="6"/>
        <v>0</v>
      </c>
      <c r="G118" s="144">
        <f t="shared" si="8"/>
        <v>0</v>
      </c>
    </row>
    <row r="119" spans="2:7" x14ac:dyDescent="0.3">
      <c r="B119" s="146"/>
      <c r="C119" s="165">
        <f t="shared" si="9"/>
        <v>118</v>
      </c>
      <c r="D119" s="144">
        <f t="shared" si="5"/>
        <v>0</v>
      </c>
      <c r="E119" s="166">
        <f t="shared" si="7"/>
        <v>0</v>
      </c>
      <c r="F119" s="144">
        <f t="shared" si="6"/>
        <v>0</v>
      </c>
      <c r="G119" s="144">
        <f t="shared" si="8"/>
        <v>0</v>
      </c>
    </row>
    <row r="120" spans="2:7" x14ac:dyDescent="0.3">
      <c r="B120" s="146"/>
      <c r="C120" s="165">
        <f t="shared" si="9"/>
        <v>119</v>
      </c>
      <c r="D120" s="144">
        <f t="shared" si="5"/>
        <v>0</v>
      </c>
      <c r="E120" s="166">
        <f t="shared" si="7"/>
        <v>0</v>
      </c>
      <c r="F120" s="144">
        <f t="shared" si="6"/>
        <v>0</v>
      </c>
      <c r="G120" s="144">
        <f t="shared" si="8"/>
        <v>0</v>
      </c>
    </row>
    <row r="121" spans="2:7" x14ac:dyDescent="0.3">
      <c r="B121" s="146"/>
      <c r="C121" s="165">
        <f t="shared" si="9"/>
        <v>120</v>
      </c>
      <c r="D121" s="144">
        <f t="shared" si="5"/>
        <v>0</v>
      </c>
      <c r="E121" s="166">
        <f t="shared" si="7"/>
        <v>0</v>
      </c>
      <c r="F121" s="144">
        <f t="shared" si="6"/>
        <v>0</v>
      </c>
      <c r="G121" s="144">
        <f t="shared" si="8"/>
        <v>0</v>
      </c>
    </row>
    <row r="122" spans="2:7" x14ac:dyDescent="0.3">
      <c r="B122" s="146"/>
      <c r="C122" s="165">
        <f t="shared" si="9"/>
        <v>121</v>
      </c>
      <c r="D122" s="144">
        <f t="shared" si="5"/>
        <v>0</v>
      </c>
      <c r="E122" s="166">
        <f t="shared" si="7"/>
        <v>0</v>
      </c>
      <c r="F122" s="144">
        <f t="shared" si="6"/>
        <v>0</v>
      </c>
      <c r="G122" s="144">
        <f t="shared" si="8"/>
        <v>0</v>
      </c>
    </row>
    <row r="123" spans="2:7" x14ac:dyDescent="0.3">
      <c r="B123" s="146"/>
      <c r="C123" s="165">
        <f t="shared" si="9"/>
        <v>122</v>
      </c>
      <c r="D123" s="144">
        <f t="shared" si="5"/>
        <v>0</v>
      </c>
      <c r="E123" s="166">
        <f t="shared" si="7"/>
        <v>0</v>
      </c>
      <c r="F123" s="144">
        <f t="shared" si="6"/>
        <v>0</v>
      </c>
      <c r="G123" s="144">
        <f t="shared" si="8"/>
        <v>0</v>
      </c>
    </row>
    <row r="124" spans="2:7" x14ac:dyDescent="0.3">
      <c r="B124" s="146"/>
      <c r="C124" s="165">
        <f t="shared" si="9"/>
        <v>123</v>
      </c>
      <c r="D124" s="144">
        <f t="shared" si="5"/>
        <v>0</v>
      </c>
      <c r="E124" s="166">
        <f t="shared" si="7"/>
        <v>0</v>
      </c>
      <c r="F124" s="144">
        <f t="shared" si="6"/>
        <v>0</v>
      </c>
      <c r="G124" s="144">
        <f t="shared" si="8"/>
        <v>0</v>
      </c>
    </row>
    <row r="125" spans="2:7" x14ac:dyDescent="0.3">
      <c r="B125" s="146"/>
      <c r="C125" s="165">
        <f t="shared" si="9"/>
        <v>124</v>
      </c>
      <c r="D125" s="144">
        <f t="shared" si="5"/>
        <v>0</v>
      </c>
      <c r="E125" s="166">
        <f t="shared" si="7"/>
        <v>0</v>
      </c>
      <c r="F125" s="144">
        <f t="shared" si="6"/>
        <v>0</v>
      </c>
      <c r="G125" s="144">
        <f t="shared" si="8"/>
        <v>0</v>
      </c>
    </row>
    <row r="126" spans="2:7" x14ac:dyDescent="0.3">
      <c r="B126" s="146"/>
      <c r="C126" s="165">
        <f t="shared" si="9"/>
        <v>125</v>
      </c>
      <c r="D126" s="144">
        <f t="shared" si="5"/>
        <v>0</v>
      </c>
      <c r="E126" s="166">
        <f t="shared" si="7"/>
        <v>0</v>
      </c>
      <c r="F126" s="144">
        <f t="shared" si="6"/>
        <v>0</v>
      </c>
      <c r="G126" s="144">
        <f t="shared" si="8"/>
        <v>0</v>
      </c>
    </row>
    <row r="127" spans="2:7" x14ac:dyDescent="0.3">
      <c r="B127" s="146"/>
      <c r="C127" s="165">
        <f t="shared" si="9"/>
        <v>126</v>
      </c>
      <c r="D127" s="144">
        <f t="shared" si="5"/>
        <v>0</v>
      </c>
      <c r="E127" s="166">
        <f t="shared" si="7"/>
        <v>0</v>
      </c>
      <c r="F127" s="144">
        <f t="shared" si="6"/>
        <v>0</v>
      </c>
      <c r="G127" s="144">
        <f t="shared" si="8"/>
        <v>0</v>
      </c>
    </row>
    <row r="128" spans="2:7" x14ac:dyDescent="0.3">
      <c r="B128" s="146"/>
      <c r="C128" s="165">
        <f t="shared" si="9"/>
        <v>127</v>
      </c>
      <c r="D128" s="144">
        <f t="shared" si="5"/>
        <v>0</v>
      </c>
      <c r="E128" s="166">
        <f t="shared" si="7"/>
        <v>0</v>
      </c>
      <c r="F128" s="144">
        <f t="shared" si="6"/>
        <v>0</v>
      </c>
      <c r="G128" s="144">
        <f t="shared" si="8"/>
        <v>0</v>
      </c>
    </row>
    <row r="129" spans="2:7" x14ac:dyDescent="0.3">
      <c r="B129" s="146"/>
      <c r="C129" s="165">
        <f t="shared" si="9"/>
        <v>128</v>
      </c>
      <c r="D129" s="144">
        <f t="shared" si="5"/>
        <v>0</v>
      </c>
      <c r="E129" s="166">
        <f t="shared" si="7"/>
        <v>0</v>
      </c>
      <c r="F129" s="144">
        <f t="shared" si="6"/>
        <v>0</v>
      </c>
      <c r="G129" s="144">
        <f t="shared" si="8"/>
        <v>0</v>
      </c>
    </row>
    <row r="130" spans="2:7" x14ac:dyDescent="0.3">
      <c r="B130" s="146"/>
      <c r="C130" s="165">
        <f t="shared" si="9"/>
        <v>129</v>
      </c>
      <c r="D130" s="144">
        <f t="shared" si="5"/>
        <v>0</v>
      </c>
      <c r="E130" s="166">
        <f t="shared" si="7"/>
        <v>0</v>
      </c>
      <c r="F130" s="144">
        <f t="shared" si="6"/>
        <v>0</v>
      </c>
      <c r="G130" s="144">
        <f t="shared" si="8"/>
        <v>0</v>
      </c>
    </row>
    <row r="131" spans="2:7" x14ac:dyDescent="0.3">
      <c r="B131" s="146"/>
      <c r="C131" s="165">
        <f t="shared" si="9"/>
        <v>130</v>
      </c>
      <c r="D131" s="144">
        <f t="shared" ref="D131:D194" si="10">IF(AND(C131&gt;$A$11,C131&lt;=$A$9+$A$11),$B$2,-E131)</f>
        <v>0</v>
      </c>
      <c r="E131" s="166">
        <f t="shared" si="7"/>
        <v>0</v>
      </c>
      <c r="F131" s="144">
        <f t="shared" ref="F131:F194" si="11">MIN(0,D131+E131)</f>
        <v>0</v>
      </c>
      <c r="G131" s="144">
        <f t="shared" si="8"/>
        <v>0</v>
      </c>
    </row>
    <row r="132" spans="2:7" x14ac:dyDescent="0.3">
      <c r="B132" s="146"/>
      <c r="C132" s="165">
        <f t="shared" si="9"/>
        <v>131</v>
      </c>
      <c r="D132" s="144">
        <f t="shared" si="10"/>
        <v>0</v>
      </c>
      <c r="E132" s="166">
        <f t="shared" ref="E132:E195" si="12">G131*$A$7/12</f>
        <v>0</v>
      </c>
      <c r="F132" s="144">
        <f t="shared" si="11"/>
        <v>0</v>
      </c>
      <c r="G132" s="144">
        <f t="shared" ref="G132:G195" si="13">G131+D132+E132</f>
        <v>0</v>
      </c>
    </row>
    <row r="133" spans="2:7" x14ac:dyDescent="0.3">
      <c r="B133" s="146"/>
      <c r="C133" s="165">
        <f t="shared" si="9"/>
        <v>132</v>
      </c>
      <c r="D133" s="144">
        <f t="shared" si="10"/>
        <v>0</v>
      </c>
      <c r="E133" s="166">
        <f t="shared" si="12"/>
        <v>0</v>
      </c>
      <c r="F133" s="144">
        <f t="shared" si="11"/>
        <v>0</v>
      </c>
      <c r="G133" s="144">
        <f t="shared" si="13"/>
        <v>0</v>
      </c>
    </row>
    <row r="134" spans="2:7" x14ac:dyDescent="0.3">
      <c r="B134" s="146"/>
      <c r="C134" s="165">
        <f t="shared" ref="C134:C197" si="14">SUM(C133,1)</f>
        <v>133</v>
      </c>
      <c r="D134" s="144">
        <f t="shared" si="10"/>
        <v>0</v>
      </c>
      <c r="E134" s="166">
        <f t="shared" si="12"/>
        <v>0</v>
      </c>
      <c r="F134" s="144">
        <f t="shared" si="11"/>
        <v>0</v>
      </c>
      <c r="G134" s="144">
        <f t="shared" si="13"/>
        <v>0</v>
      </c>
    </row>
    <row r="135" spans="2:7" x14ac:dyDescent="0.3">
      <c r="B135" s="146"/>
      <c r="C135" s="165">
        <f t="shared" si="14"/>
        <v>134</v>
      </c>
      <c r="D135" s="144">
        <f t="shared" si="10"/>
        <v>0</v>
      </c>
      <c r="E135" s="166">
        <f t="shared" si="12"/>
        <v>0</v>
      </c>
      <c r="F135" s="144">
        <f t="shared" si="11"/>
        <v>0</v>
      </c>
      <c r="G135" s="144">
        <f t="shared" si="13"/>
        <v>0</v>
      </c>
    </row>
    <row r="136" spans="2:7" x14ac:dyDescent="0.3">
      <c r="B136" s="146"/>
      <c r="C136" s="165">
        <f t="shared" si="14"/>
        <v>135</v>
      </c>
      <c r="D136" s="144">
        <f t="shared" si="10"/>
        <v>0</v>
      </c>
      <c r="E136" s="166">
        <f t="shared" si="12"/>
        <v>0</v>
      </c>
      <c r="F136" s="144">
        <f t="shared" si="11"/>
        <v>0</v>
      </c>
      <c r="G136" s="144">
        <f t="shared" si="13"/>
        <v>0</v>
      </c>
    </row>
    <row r="137" spans="2:7" x14ac:dyDescent="0.3">
      <c r="B137" s="146"/>
      <c r="C137" s="165">
        <f t="shared" si="14"/>
        <v>136</v>
      </c>
      <c r="D137" s="144">
        <f t="shared" si="10"/>
        <v>0</v>
      </c>
      <c r="E137" s="166">
        <f t="shared" si="12"/>
        <v>0</v>
      </c>
      <c r="F137" s="144">
        <f t="shared" si="11"/>
        <v>0</v>
      </c>
      <c r="G137" s="144">
        <f t="shared" si="13"/>
        <v>0</v>
      </c>
    </row>
    <row r="138" spans="2:7" x14ac:dyDescent="0.3">
      <c r="B138" s="146"/>
      <c r="C138" s="165">
        <f t="shared" si="14"/>
        <v>137</v>
      </c>
      <c r="D138" s="144">
        <f t="shared" si="10"/>
        <v>0</v>
      </c>
      <c r="E138" s="166">
        <f t="shared" si="12"/>
        <v>0</v>
      </c>
      <c r="F138" s="144">
        <f t="shared" si="11"/>
        <v>0</v>
      </c>
      <c r="G138" s="144">
        <f t="shared" si="13"/>
        <v>0</v>
      </c>
    </row>
    <row r="139" spans="2:7" x14ac:dyDescent="0.3">
      <c r="B139" s="146"/>
      <c r="C139" s="165">
        <f t="shared" si="14"/>
        <v>138</v>
      </c>
      <c r="D139" s="144">
        <f t="shared" si="10"/>
        <v>0</v>
      </c>
      <c r="E139" s="166">
        <f t="shared" si="12"/>
        <v>0</v>
      </c>
      <c r="F139" s="144">
        <f t="shared" si="11"/>
        <v>0</v>
      </c>
      <c r="G139" s="144">
        <f t="shared" si="13"/>
        <v>0</v>
      </c>
    </row>
    <row r="140" spans="2:7" x14ac:dyDescent="0.3">
      <c r="B140" s="146"/>
      <c r="C140" s="165">
        <f t="shared" si="14"/>
        <v>139</v>
      </c>
      <c r="D140" s="144">
        <f t="shared" si="10"/>
        <v>0</v>
      </c>
      <c r="E140" s="166">
        <f t="shared" si="12"/>
        <v>0</v>
      </c>
      <c r="F140" s="144">
        <f t="shared" si="11"/>
        <v>0</v>
      </c>
      <c r="G140" s="144">
        <f t="shared" si="13"/>
        <v>0</v>
      </c>
    </row>
    <row r="141" spans="2:7" x14ac:dyDescent="0.3">
      <c r="B141" s="146"/>
      <c r="C141" s="165">
        <f t="shared" si="14"/>
        <v>140</v>
      </c>
      <c r="D141" s="144">
        <f t="shared" si="10"/>
        <v>0</v>
      </c>
      <c r="E141" s="166">
        <f t="shared" si="12"/>
        <v>0</v>
      </c>
      <c r="F141" s="144">
        <f t="shared" si="11"/>
        <v>0</v>
      </c>
      <c r="G141" s="144">
        <f t="shared" si="13"/>
        <v>0</v>
      </c>
    </row>
    <row r="142" spans="2:7" x14ac:dyDescent="0.3">
      <c r="B142" s="146"/>
      <c r="C142" s="165">
        <f t="shared" si="14"/>
        <v>141</v>
      </c>
      <c r="D142" s="144">
        <f t="shared" si="10"/>
        <v>0</v>
      </c>
      <c r="E142" s="166">
        <f t="shared" si="12"/>
        <v>0</v>
      </c>
      <c r="F142" s="144">
        <f t="shared" si="11"/>
        <v>0</v>
      </c>
      <c r="G142" s="144">
        <f t="shared" si="13"/>
        <v>0</v>
      </c>
    </row>
    <row r="143" spans="2:7" x14ac:dyDescent="0.3">
      <c r="B143" s="146"/>
      <c r="C143" s="165">
        <f t="shared" si="14"/>
        <v>142</v>
      </c>
      <c r="D143" s="144">
        <f t="shared" si="10"/>
        <v>0</v>
      </c>
      <c r="E143" s="166">
        <f t="shared" si="12"/>
        <v>0</v>
      </c>
      <c r="F143" s="144">
        <f t="shared" si="11"/>
        <v>0</v>
      </c>
      <c r="G143" s="144">
        <f t="shared" si="13"/>
        <v>0</v>
      </c>
    </row>
    <row r="144" spans="2:7" x14ac:dyDescent="0.3">
      <c r="B144" s="146"/>
      <c r="C144" s="165">
        <f t="shared" si="14"/>
        <v>143</v>
      </c>
      <c r="D144" s="144">
        <f t="shared" si="10"/>
        <v>0</v>
      </c>
      <c r="E144" s="166">
        <f t="shared" si="12"/>
        <v>0</v>
      </c>
      <c r="F144" s="144">
        <f t="shared" si="11"/>
        <v>0</v>
      </c>
      <c r="G144" s="144">
        <f t="shared" si="13"/>
        <v>0</v>
      </c>
    </row>
    <row r="145" spans="2:7" x14ac:dyDescent="0.3">
      <c r="B145" s="146"/>
      <c r="C145" s="165">
        <f t="shared" si="14"/>
        <v>144</v>
      </c>
      <c r="D145" s="144">
        <f t="shared" si="10"/>
        <v>0</v>
      </c>
      <c r="E145" s="166">
        <f t="shared" si="12"/>
        <v>0</v>
      </c>
      <c r="F145" s="144">
        <f t="shared" si="11"/>
        <v>0</v>
      </c>
      <c r="G145" s="144">
        <f t="shared" si="13"/>
        <v>0</v>
      </c>
    </row>
    <row r="146" spans="2:7" x14ac:dyDescent="0.3">
      <c r="B146" s="146"/>
      <c r="C146" s="165">
        <f t="shared" si="14"/>
        <v>145</v>
      </c>
      <c r="D146" s="144">
        <f t="shared" si="10"/>
        <v>0</v>
      </c>
      <c r="E146" s="166">
        <f t="shared" si="12"/>
        <v>0</v>
      </c>
      <c r="F146" s="144">
        <f t="shared" si="11"/>
        <v>0</v>
      </c>
      <c r="G146" s="144">
        <f t="shared" si="13"/>
        <v>0</v>
      </c>
    </row>
    <row r="147" spans="2:7" x14ac:dyDescent="0.3">
      <c r="B147" s="146"/>
      <c r="C147" s="165">
        <f t="shared" si="14"/>
        <v>146</v>
      </c>
      <c r="D147" s="144">
        <f t="shared" si="10"/>
        <v>0</v>
      </c>
      <c r="E147" s="166">
        <f t="shared" si="12"/>
        <v>0</v>
      </c>
      <c r="F147" s="144">
        <f t="shared" si="11"/>
        <v>0</v>
      </c>
      <c r="G147" s="144">
        <f t="shared" si="13"/>
        <v>0</v>
      </c>
    </row>
    <row r="148" spans="2:7" x14ac:dyDescent="0.3">
      <c r="B148" s="146"/>
      <c r="C148" s="165">
        <f t="shared" si="14"/>
        <v>147</v>
      </c>
      <c r="D148" s="144">
        <f t="shared" si="10"/>
        <v>0</v>
      </c>
      <c r="E148" s="166">
        <f t="shared" si="12"/>
        <v>0</v>
      </c>
      <c r="F148" s="144">
        <f t="shared" si="11"/>
        <v>0</v>
      </c>
      <c r="G148" s="144">
        <f t="shared" si="13"/>
        <v>0</v>
      </c>
    </row>
    <row r="149" spans="2:7" x14ac:dyDescent="0.3">
      <c r="B149" s="146"/>
      <c r="C149" s="165">
        <f t="shared" si="14"/>
        <v>148</v>
      </c>
      <c r="D149" s="144">
        <f t="shared" si="10"/>
        <v>0</v>
      </c>
      <c r="E149" s="166">
        <f t="shared" si="12"/>
        <v>0</v>
      </c>
      <c r="F149" s="144">
        <f t="shared" si="11"/>
        <v>0</v>
      </c>
      <c r="G149" s="144">
        <f t="shared" si="13"/>
        <v>0</v>
      </c>
    </row>
    <row r="150" spans="2:7" x14ac:dyDescent="0.3">
      <c r="B150" s="146"/>
      <c r="C150" s="165">
        <f t="shared" si="14"/>
        <v>149</v>
      </c>
      <c r="D150" s="144">
        <f t="shared" si="10"/>
        <v>0</v>
      </c>
      <c r="E150" s="166">
        <f t="shared" si="12"/>
        <v>0</v>
      </c>
      <c r="F150" s="144">
        <f t="shared" si="11"/>
        <v>0</v>
      </c>
      <c r="G150" s="144">
        <f t="shared" si="13"/>
        <v>0</v>
      </c>
    </row>
    <row r="151" spans="2:7" x14ac:dyDescent="0.3">
      <c r="B151" s="146"/>
      <c r="C151" s="165">
        <f t="shared" si="14"/>
        <v>150</v>
      </c>
      <c r="D151" s="144">
        <f t="shared" si="10"/>
        <v>0</v>
      </c>
      <c r="E151" s="166">
        <f t="shared" si="12"/>
        <v>0</v>
      </c>
      <c r="F151" s="144">
        <f t="shared" si="11"/>
        <v>0</v>
      </c>
      <c r="G151" s="144">
        <f t="shared" si="13"/>
        <v>0</v>
      </c>
    </row>
    <row r="152" spans="2:7" x14ac:dyDescent="0.3">
      <c r="B152" s="146"/>
      <c r="C152" s="165">
        <f t="shared" si="14"/>
        <v>151</v>
      </c>
      <c r="D152" s="144">
        <f t="shared" si="10"/>
        <v>0</v>
      </c>
      <c r="E152" s="166">
        <f t="shared" si="12"/>
        <v>0</v>
      </c>
      <c r="F152" s="144">
        <f t="shared" si="11"/>
        <v>0</v>
      </c>
      <c r="G152" s="144">
        <f t="shared" si="13"/>
        <v>0</v>
      </c>
    </row>
    <row r="153" spans="2:7" x14ac:dyDescent="0.3">
      <c r="B153" s="146"/>
      <c r="C153" s="165">
        <f t="shared" si="14"/>
        <v>152</v>
      </c>
      <c r="D153" s="144">
        <f t="shared" si="10"/>
        <v>0</v>
      </c>
      <c r="E153" s="166">
        <f t="shared" si="12"/>
        <v>0</v>
      </c>
      <c r="F153" s="144">
        <f t="shared" si="11"/>
        <v>0</v>
      </c>
      <c r="G153" s="144">
        <f t="shared" si="13"/>
        <v>0</v>
      </c>
    </row>
    <row r="154" spans="2:7" x14ac:dyDescent="0.3">
      <c r="B154" s="146"/>
      <c r="C154" s="165">
        <f t="shared" si="14"/>
        <v>153</v>
      </c>
      <c r="D154" s="144">
        <f t="shared" si="10"/>
        <v>0</v>
      </c>
      <c r="E154" s="166">
        <f t="shared" si="12"/>
        <v>0</v>
      </c>
      <c r="F154" s="144">
        <f t="shared" si="11"/>
        <v>0</v>
      </c>
      <c r="G154" s="144">
        <f t="shared" si="13"/>
        <v>0</v>
      </c>
    </row>
    <row r="155" spans="2:7" x14ac:dyDescent="0.3">
      <c r="B155" s="146"/>
      <c r="C155" s="165">
        <f t="shared" si="14"/>
        <v>154</v>
      </c>
      <c r="D155" s="144">
        <f t="shared" si="10"/>
        <v>0</v>
      </c>
      <c r="E155" s="166">
        <f t="shared" si="12"/>
        <v>0</v>
      </c>
      <c r="F155" s="144">
        <f t="shared" si="11"/>
        <v>0</v>
      </c>
      <c r="G155" s="144">
        <f t="shared" si="13"/>
        <v>0</v>
      </c>
    </row>
    <row r="156" spans="2:7" x14ac:dyDescent="0.3">
      <c r="B156" s="146"/>
      <c r="C156" s="165">
        <f t="shared" si="14"/>
        <v>155</v>
      </c>
      <c r="D156" s="144">
        <f t="shared" si="10"/>
        <v>0</v>
      </c>
      <c r="E156" s="166">
        <f t="shared" si="12"/>
        <v>0</v>
      </c>
      <c r="F156" s="144">
        <f t="shared" si="11"/>
        <v>0</v>
      </c>
      <c r="G156" s="144">
        <f t="shared" si="13"/>
        <v>0</v>
      </c>
    </row>
    <row r="157" spans="2:7" x14ac:dyDescent="0.3">
      <c r="B157" s="146"/>
      <c r="C157" s="165">
        <f t="shared" si="14"/>
        <v>156</v>
      </c>
      <c r="D157" s="144">
        <f t="shared" si="10"/>
        <v>0</v>
      </c>
      <c r="E157" s="166">
        <f t="shared" si="12"/>
        <v>0</v>
      </c>
      <c r="F157" s="144">
        <f t="shared" si="11"/>
        <v>0</v>
      </c>
      <c r="G157" s="144">
        <f t="shared" si="13"/>
        <v>0</v>
      </c>
    </row>
    <row r="158" spans="2:7" x14ac:dyDescent="0.3">
      <c r="B158" s="146"/>
      <c r="C158" s="165">
        <f t="shared" si="14"/>
        <v>157</v>
      </c>
      <c r="D158" s="144">
        <f t="shared" si="10"/>
        <v>0</v>
      </c>
      <c r="E158" s="166">
        <f t="shared" si="12"/>
        <v>0</v>
      </c>
      <c r="F158" s="144">
        <f t="shared" si="11"/>
        <v>0</v>
      </c>
      <c r="G158" s="144">
        <f t="shared" si="13"/>
        <v>0</v>
      </c>
    </row>
    <row r="159" spans="2:7" x14ac:dyDescent="0.3">
      <c r="B159" s="146"/>
      <c r="C159" s="165">
        <f t="shared" si="14"/>
        <v>158</v>
      </c>
      <c r="D159" s="144">
        <f t="shared" si="10"/>
        <v>0</v>
      </c>
      <c r="E159" s="166">
        <f t="shared" si="12"/>
        <v>0</v>
      </c>
      <c r="F159" s="144">
        <f t="shared" si="11"/>
        <v>0</v>
      </c>
      <c r="G159" s="144">
        <f t="shared" si="13"/>
        <v>0</v>
      </c>
    </row>
    <row r="160" spans="2:7" x14ac:dyDescent="0.3">
      <c r="B160" s="146"/>
      <c r="C160" s="165">
        <f t="shared" si="14"/>
        <v>159</v>
      </c>
      <c r="D160" s="144">
        <f t="shared" si="10"/>
        <v>0</v>
      </c>
      <c r="E160" s="166">
        <f t="shared" si="12"/>
        <v>0</v>
      </c>
      <c r="F160" s="144">
        <f t="shared" si="11"/>
        <v>0</v>
      </c>
      <c r="G160" s="144">
        <f t="shared" si="13"/>
        <v>0</v>
      </c>
    </row>
    <row r="161" spans="2:7" x14ac:dyDescent="0.3">
      <c r="B161" s="146"/>
      <c r="C161" s="165">
        <f t="shared" si="14"/>
        <v>160</v>
      </c>
      <c r="D161" s="144">
        <f t="shared" si="10"/>
        <v>0</v>
      </c>
      <c r="E161" s="166">
        <f t="shared" si="12"/>
        <v>0</v>
      </c>
      <c r="F161" s="144">
        <f t="shared" si="11"/>
        <v>0</v>
      </c>
      <c r="G161" s="144">
        <f t="shared" si="13"/>
        <v>0</v>
      </c>
    </row>
    <row r="162" spans="2:7" x14ac:dyDescent="0.3">
      <c r="B162" s="146"/>
      <c r="C162" s="165">
        <f t="shared" si="14"/>
        <v>161</v>
      </c>
      <c r="D162" s="144">
        <f t="shared" si="10"/>
        <v>0</v>
      </c>
      <c r="E162" s="166">
        <f t="shared" si="12"/>
        <v>0</v>
      </c>
      <c r="F162" s="144">
        <f t="shared" si="11"/>
        <v>0</v>
      </c>
      <c r="G162" s="144">
        <f t="shared" si="13"/>
        <v>0</v>
      </c>
    </row>
    <row r="163" spans="2:7" x14ac:dyDescent="0.3">
      <c r="B163" s="146"/>
      <c r="C163" s="165">
        <f t="shared" si="14"/>
        <v>162</v>
      </c>
      <c r="D163" s="144">
        <f t="shared" si="10"/>
        <v>0</v>
      </c>
      <c r="E163" s="166">
        <f t="shared" si="12"/>
        <v>0</v>
      </c>
      <c r="F163" s="144">
        <f t="shared" si="11"/>
        <v>0</v>
      </c>
      <c r="G163" s="144">
        <f t="shared" si="13"/>
        <v>0</v>
      </c>
    </row>
    <row r="164" spans="2:7" x14ac:dyDescent="0.3">
      <c r="B164" s="146"/>
      <c r="C164" s="165">
        <f t="shared" si="14"/>
        <v>163</v>
      </c>
      <c r="D164" s="144">
        <f t="shared" si="10"/>
        <v>0</v>
      </c>
      <c r="E164" s="166">
        <f t="shared" si="12"/>
        <v>0</v>
      </c>
      <c r="F164" s="144">
        <f t="shared" si="11"/>
        <v>0</v>
      </c>
      <c r="G164" s="144">
        <f t="shared" si="13"/>
        <v>0</v>
      </c>
    </row>
    <row r="165" spans="2:7" x14ac:dyDescent="0.3">
      <c r="B165" s="146"/>
      <c r="C165" s="165">
        <f t="shared" si="14"/>
        <v>164</v>
      </c>
      <c r="D165" s="144">
        <f t="shared" si="10"/>
        <v>0</v>
      </c>
      <c r="E165" s="166">
        <f t="shared" si="12"/>
        <v>0</v>
      </c>
      <c r="F165" s="144">
        <f t="shared" si="11"/>
        <v>0</v>
      </c>
      <c r="G165" s="144">
        <f t="shared" si="13"/>
        <v>0</v>
      </c>
    </row>
    <row r="166" spans="2:7" x14ac:dyDescent="0.3">
      <c r="B166" s="146"/>
      <c r="C166" s="165">
        <f t="shared" si="14"/>
        <v>165</v>
      </c>
      <c r="D166" s="144">
        <f t="shared" si="10"/>
        <v>0</v>
      </c>
      <c r="E166" s="166">
        <f t="shared" si="12"/>
        <v>0</v>
      </c>
      <c r="F166" s="144">
        <f t="shared" si="11"/>
        <v>0</v>
      </c>
      <c r="G166" s="144">
        <f t="shared" si="13"/>
        <v>0</v>
      </c>
    </row>
    <row r="167" spans="2:7" x14ac:dyDescent="0.3">
      <c r="B167" s="146"/>
      <c r="C167" s="165">
        <f t="shared" si="14"/>
        <v>166</v>
      </c>
      <c r="D167" s="144">
        <f t="shared" si="10"/>
        <v>0</v>
      </c>
      <c r="E167" s="166">
        <f t="shared" si="12"/>
        <v>0</v>
      </c>
      <c r="F167" s="144">
        <f t="shared" si="11"/>
        <v>0</v>
      </c>
      <c r="G167" s="144">
        <f t="shared" si="13"/>
        <v>0</v>
      </c>
    </row>
    <row r="168" spans="2:7" x14ac:dyDescent="0.3">
      <c r="B168" s="146"/>
      <c r="C168" s="165">
        <f t="shared" si="14"/>
        <v>167</v>
      </c>
      <c r="D168" s="144">
        <f t="shared" si="10"/>
        <v>0</v>
      </c>
      <c r="E168" s="166">
        <f t="shared" si="12"/>
        <v>0</v>
      </c>
      <c r="F168" s="144">
        <f t="shared" si="11"/>
        <v>0</v>
      </c>
      <c r="G168" s="144">
        <f t="shared" si="13"/>
        <v>0</v>
      </c>
    </row>
    <row r="169" spans="2:7" x14ac:dyDescent="0.3">
      <c r="B169" s="146"/>
      <c r="C169" s="165">
        <f t="shared" si="14"/>
        <v>168</v>
      </c>
      <c r="D169" s="144">
        <f t="shared" si="10"/>
        <v>0</v>
      </c>
      <c r="E169" s="166">
        <f t="shared" si="12"/>
        <v>0</v>
      </c>
      <c r="F169" s="144">
        <f t="shared" si="11"/>
        <v>0</v>
      </c>
      <c r="G169" s="144">
        <f t="shared" si="13"/>
        <v>0</v>
      </c>
    </row>
    <row r="170" spans="2:7" x14ac:dyDescent="0.3">
      <c r="B170" s="146"/>
      <c r="C170" s="165">
        <f t="shared" si="14"/>
        <v>169</v>
      </c>
      <c r="D170" s="144">
        <f t="shared" si="10"/>
        <v>0</v>
      </c>
      <c r="E170" s="166">
        <f t="shared" si="12"/>
        <v>0</v>
      </c>
      <c r="F170" s="144">
        <f t="shared" si="11"/>
        <v>0</v>
      </c>
      <c r="G170" s="144">
        <f t="shared" si="13"/>
        <v>0</v>
      </c>
    </row>
    <row r="171" spans="2:7" x14ac:dyDescent="0.3">
      <c r="B171" s="146"/>
      <c r="C171" s="165">
        <f t="shared" si="14"/>
        <v>170</v>
      </c>
      <c r="D171" s="144">
        <f t="shared" si="10"/>
        <v>0</v>
      </c>
      <c r="E171" s="166">
        <f t="shared" si="12"/>
        <v>0</v>
      </c>
      <c r="F171" s="144">
        <f t="shared" si="11"/>
        <v>0</v>
      </c>
      <c r="G171" s="144">
        <f t="shared" si="13"/>
        <v>0</v>
      </c>
    </row>
    <row r="172" spans="2:7" x14ac:dyDescent="0.3">
      <c r="B172" s="146"/>
      <c r="C172" s="165">
        <f t="shared" si="14"/>
        <v>171</v>
      </c>
      <c r="D172" s="144">
        <f t="shared" si="10"/>
        <v>0</v>
      </c>
      <c r="E172" s="166">
        <f t="shared" si="12"/>
        <v>0</v>
      </c>
      <c r="F172" s="144">
        <f t="shared" si="11"/>
        <v>0</v>
      </c>
      <c r="G172" s="144">
        <f t="shared" si="13"/>
        <v>0</v>
      </c>
    </row>
    <row r="173" spans="2:7" x14ac:dyDescent="0.3">
      <c r="B173" s="146"/>
      <c r="C173" s="165">
        <f t="shared" si="14"/>
        <v>172</v>
      </c>
      <c r="D173" s="144">
        <f t="shared" si="10"/>
        <v>0</v>
      </c>
      <c r="E173" s="166">
        <f t="shared" si="12"/>
        <v>0</v>
      </c>
      <c r="F173" s="144">
        <f t="shared" si="11"/>
        <v>0</v>
      </c>
      <c r="G173" s="144">
        <f t="shared" si="13"/>
        <v>0</v>
      </c>
    </row>
    <row r="174" spans="2:7" x14ac:dyDescent="0.3">
      <c r="B174" s="146"/>
      <c r="C174" s="165">
        <f t="shared" si="14"/>
        <v>173</v>
      </c>
      <c r="D174" s="144">
        <f t="shared" si="10"/>
        <v>0</v>
      </c>
      <c r="E174" s="166">
        <f t="shared" si="12"/>
        <v>0</v>
      </c>
      <c r="F174" s="144">
        <f t="shared" si="11"/>
        <v>0</v>
      </c>
      <c r="G174" s="144">
        <f t="shared" si="13"/>
        <v>0</v>
      </c>
    </row>
    <row r="175" spans="2:7" x14ac:dyDescent="0.3">
      <c r="B175" s="146"/>
      <c r="C175" s="165">
        <f t="shared" si="14"/>
        <v>174</v>
      </c>
      <c r="D175" s="144">
        <f t="shared" si="10"/>
        <v>0</v>
      </c>
      <c r="E175" s="166">
        <f t="shared" si="12"/>
        <v>0</v>
      </c>
      <c r="F175" s="144">
        <f t="shared" si="11"/>
        <v>0</v>
      </c>
      <c r="G175" s="144">
        <f t="shared" si="13"/>
        <v>0</v>
      </c>
    </row>
    <row r="176" spans="2:7" x14ac:dyDescent="0.3">
      <c r="B176" s="146"/>
      <c r="C176" s="165">
        <f t="shared" si="14"/>
        <v>175</v>
      </c>
      <c r="D176" s="144">
        <f t="shared" si="10"/>
        <v>0</v>
      </c>
      <c r="E176" s="166">
        <f t="shared" si="12"/>
        <v>0</v>
      </c>
      <c r="F176" s="144">
        <f t="shared" si="11"/>
        <v>0</v>
      </c>
      <c r="G176" s="144">
        <f t="shared" si="13"/>
        <v>0</v>
      </c>
    </row>
    <row r="177" spans="2:7" x14ac:dyDescent="0.3">
      <c r="B177" s="146"/>
      <c r="C177" s="165">
        <f t="shared" si="14"/>
        <v>176</v>
      </c>
      <c r="D177" s="144">
        <f t="shared" si="10"/>
        <v>0</v>
      </c>
      <c r="E177" s="166">
        <f t="shared" si="12"/>
        <v>0</v>
      </c>
      <c r="F177" s="144">
        <f t="shared" si="11"/>
        <v>0</v>
      </c>
      <c r="G177" s="144">
        <f t="shared" si="13"/>
        <v>0</v>
      </c>
    </row>
    <row r="178" spans="2:7" x14ac:dyDescent="0.3">
      <c r="B178" s="146"/>
      <c r="C178" s="165">
        <f t="shared" si="14"/>
        <v>177</v>
      </c>
      <c r="D178" s="144">
        <f t="shared" si="10"/>
        <v>0</v>
      </c>
      <c r="E178" s="166">
        <f t="shared" si="12"/>
        <v>0</v>
      </c>
      <c r="F178" s="144">
        <f t="shared" si="11"/>
        <v>0</v>
      </c>
      <c r="G178" s="144">
        <f t="shared" si="13"/>
        <v>0</v>
      </c>
    </row>
    <row r="179" spans="2:7" x14ac:dyDescent="0.3">
      <c r="B179" s="146"/>
      <c r="C179" s="165">
        <f t="shared" si="14"/>
        <v>178</v>
      </c>
      <c r="D179" s="144">
        <f t="shared" si="10"/>
        <v>0</v>
      </c>
      <c r="E179" s="166">
        <f t="shared" si="12"/>
        <v>0</v>
      </c>
      <c r="F179" s="144">
        <f t="shared" si="11"/>
        <v>0</v>
      </c>
      <c r="G179" s="144">
        <f t="shared" si="13"/>
        <v>0</v>
      </c>
    </row>
    <row r="180" spans="2:7" x14ac:dyDescent="0.3">
      <c r="B180" s="146"/>
      <c r="C180" s="165">
        <f t="shared" si="14"/>
        <v>179</v>
      </c>
      <c r="D180" s="144">
        <f t="shared" si="10"/>
        <v>0</v>
      </c>
      <c r="E180" s="166">
        <f t="shared" si="12"/>
        <v>0</v>
      </c>
      <c r="F180" s="144">
        <f t="shared" si="11"/>
        <v>0</v>
      </c>
      <c r="G180" s="144">
        <f t="shared" si="13"/>
        <v>0</v>
      </c>
    </row>
    <row r="181" spans="2:7" x14ac:dyDescent="0.3">
      <c r="B181" s="146"/>
      <c r="C181" s="165">
        <f t="shared" si="14"/>
        <v>180</v>
      </c>
      <c r="D181" s="144">
        <f t="shared" si="10"/>
        <v>0</v>
      </c>
      <c r="E181" s="166">
        <f t="shared" si="12"/>
        <v>0</v>
      </c>
      <c r="F181" s="144">
        <f t="shared" si="11"/>
        <v>0</v>
      </c>
      <c r="G181" s="144">
        <f t="shared" si="13"/>
        <v>0</v>
      </c>
    </row>
    <row r="182" spans="2:7" x14ac:dyDescent="0.3">
      <c r="B182" s="146"/>
      <c r="C182" s="165">
        <f t="shared" si="14"/>
        <v>181</v>
      </c>
      <c r="D182" s="144">
        <f t="shared" si="10"/>
        <v>0</v>
      </c>
      <c r="E182" s="166">
        <f t="shared" si="12"/>
        <v>0</v>
      </c>
      <c r="F182" s="144">
        <f t="shared" si="11"/>
        <v>0</v>
      </c>
      <c r="G182" s="144">
        <f t="shared" si="13"/>
        <v>0</v>
      </c>
    </row>
    <row r="183" spans="2:7" x14ac:dyDescent="0.3">
      <c r="B183" s="146"/>
      <c r="C183" s="165">
        <f t="shared" si="14"/>
        <v>182</v>
      </c>
      <c r="D183" s="144">
        <f t="shared" si="10"/>
        <v>0</v>
      </c>
      <c r="E183" s="166">
        <f t="shared" si="12"/>
        <v>0</v>
      </c>
      <c r="F183" s="144">
        <f t="shared" si="11"/>
        <v>0</v>
      </c>
      <c r="G183" s="144">
        <f t="shared" si="13"/>
        <v>0</v>
      </c>
    </row>
    <row r="184" spans="2:7" x14ac:dyDescent="0.3">
      <c r="B184" s="146"/>
      <c r="C184" s="165">
        <f t="shared" si="14"/>
        <v>183</v>
      </c>
      <c r="D184" s="144">
        <f t="shared" si="10"/>
        <v>0</v>
      </c>
      <c r="E184" s="166">
        <f t="shared" si="12"/>
        <v>0</v>
      </c>
      <c r="F184" s="144">
        <f t="shared" si="11"/>
        <v>0</v>
      </c>
      <c r="G184" s="144">
        <f t="shared" si="13"/>
        <v>0</v>
      </c>
    </row>
    <row r="185" spans="2:7" x14ac:dyDescent="0.3">
      <c r="B185" s="146"/>
      <c r="C185" s="165">
        <f t="shared" si="14"/>
        <v>184</v>
      </c>
      <c r="D185" s="144">
        <f t="shared" si="10"/>
        <v>0</v>
      </c>
      <c r="E185" s="166">
        <f t="shared" si="12"/>
        <v>0</v>
      </c>
      <c r="F185" s="144">
        <f t="shared" si="11"/>
        <v>0</v>
      </c>
      <c r="G185" s="144">
        <f t="shared" si="13"/>
        <v>0</v>
      </c>
    </row>
    <row r="186" spans="2:7" x14ac:dyDescent="0.3">
      <c r="B186" s="146"/>
      <c r="C186" s="165">
        <f t="shared" si="14"/>
        <v>185</v>
      </c>
      <c r="D186" s="144">
        <f t="shared" si="10"/>
        <v>0</v>
      </c>
      <c r="E186" s="166">
        <f t="shared" si="12"/>
        <v>0</v>
      </c>
      <c r="F186" s="144">
        <f t="shared" si="11"/>
        <v>0</v>
      </c>
      <c r="G186" s="144">
        <f t="shared" si="13"/>
        <v>0</v>
      </c>
    </row>
    <row r="187" spans="2:7" x14ac:dyDescent="0.3">
      <c r="B187" s="146"/>
      <c r="C187" s="165">
        <f t="shared" si="14"/>
        <v>186</v>
      </c>
      <c r="D187" s="144">
        <f t="shared" si="10"/>
        <v>0</v>
      </c>
      <c r="E187" s="166">
        <f t="shared" si="12"/>
        <v>0</v>
      </c>
      <c r="F187" s="144">
        <f t="shared" si="11"/>
        <v>0</v>
      </c>
      <c r="G187" s="144">
        <f t="shared" si="13"/>
        <v>0</v>
      </c>
    </row>
    <row r="188" spans="2:7" x14ac:dyDescent="0.3">
      <c r="B188" s="146"/>
      <c r="C188" s="165">
        <f t="shared" si="14"/>
        <v>187</v>
      </c>
      <c r="D188" s="144">
        <f t="shared" si="10"/>
        <v>0</v>
      </c>
      <c r="E188" s="166">
        <f t="shared" si="12"/>
        <v>0</v>
      </c>
      <c r="F188" s="144">
        <f t="shared" si="11"/>
        <v>0</v>
      </c>
      <c r="G188" s="144">
        <f t="shared" si="13"/>
        <v>0</v>
      </c>
    </row>
    <row r="189" spans="2:7" x14ac:dyDescent="0.3">
      <c r="B189" s="146"/>
      <c r="C189" s="165">
        <f t="shared" si="14"/>
        <v>188</v>
      </c>
      <c r="D189" s="144">
        <f t="shared" si="10"/>
        <v>0</v>
      </c>
      <c r="E189" s="166">
        <f t="shared" si="12"/>
        <v>0</v>
      </c>
      <c r="F189" s="144">
        <f t="shared" si="11"/>
        <v>0</v>
      </c>
      <c r="G189" s="144">
        <f t="shared" si="13"/>
        <v>0</v>
      </c>
    </row>
    <row r="190" spans="2:7" x14ac:dyDescent="0.3">
      <c r="B190" s="146"/>
      <c r="C190" s="165">
        <f t="shared" si="14"/>
        <v>189</v>
      </c>
      <c r="D190" s="144">
        <f t="shared" si="10"/>
        <v>0</v>
      </c>
      <c r="E190" s="166">
        <f t="shared" si="12"/>
        <v>0</v>
      </c>
      <c r="F190" s="144">
        <f t="shared" si="11"/>
        <v>0</v>
      </c>
      <c r="G190" s="144">
        <f t="shared" si="13"/>
        <v>0</v>
      </c>
    </row>
    <row r="191" spans="2:7" x14ac:dyDescent="0.3">
      <c r="B191" s="146"/>
      <c r="C191" s="165">
        <f t="shared" si="14"/>
        <v>190</v>
      </c>
      <c r="D191" s="144">
        <f t="shared" si="10"/>
        <v>0</v>
      </c>
      <c r="E191" s="166">
        <f t="shared" si="12"/>
        <v>0</v>
      </c>
      <c r="F191" s="144">
        <f t="shared" si="11"/>
        <v>0</v>
      </c>
      <c r="G191" s="144">
        <f t="shared" si="13"/>
        <v>0</v>
      </c>
    </row>
    <row r="192" spans="2:7" x14ac:dyDescent="0.3">
      <c r="B192" s="146"/>
      <c r="C192" s="165">
        <f t="shared" si="14"/>
        <v>191</v>
      </c>
      <c r="D192" s="144">
        <f t="shared" si="10"/>
        <v>0</v>
      </c>
      <c r="E192" s="166">
        <f t="shared" si="12"/>
        <v>0</v>
      </c>
      <c r="F192" s="144">
        <f t="shared" si="11"/>
        <v>0</v>
      </c>
      <c r="G192" s="144">
        <f t="shared" si="13"/>
        <v>0</v>
      </c>
    </row>
    <row r="193" spans="2:7" x14ac:dyDescent="0.3">
      <c r="B193" s="146"/>
      <c r="C193" s="165">
        <f t="shared" si="14"/>
        <v>192</v>
      </c>
      <c r="D193" s="144">
        <f t="shared" si="10"/>
        <v>0</v>
      </c>
      <c r="E193" s="166">
        <f t="shared" si="12"/>
        <v>0</v>
      </c>
      <c r="F193" s="144">
        <f t="shared" si="11"/>
        <v>0</v>
      </c>
      <c r="G193" s="144">
        <f t="shared" si="13"/>
        <v>0</v>
      </c>
    </row>
    <row r="194" spans="2:7" x14ac:dyDescent="0.3">
      <c r="B194" s="146"/>
      <c r="C194" s="165">
        <f t="shared" si="14"/>
        <v>193</v>
      </c>
      <c r="D194" s="144">
        <f t="shared" si="10"/>
        <v>0</v>
      </c>
      <c r="E194" s="166">
        <f t="shared" si="12"/>
        <v>0</v>
      </c>
      <c r="F194" s="144">
        <f t="shared" si="11"/>
        <v>0</v>
      </c>
      <c r="G194" s="144">
        <f t="shared" si="13"/>
        <v>0</v>
      </c>
    </row>
    <row r="195" spans="2:7" x14ac:dyDescent="0.3">
      <c r="B195" s="146"/>
      <c r="C195" s="165">
        <f t="shared" si="14"/>
        <v>194</v>
      </c>
      <c r="D195" s="144">
        <f t="shared" ref="D195:D258" si="15">IF(AND(C195&gt;$A$11,C195&lt;=$A$9+$A$11),$B$2,-E195)</f>
        <v>0</v>
      </c>
      <c r="E195" s="166">
        <f t="shared" si="12"/>
        <v>0</v>
      </c>
      <c r="F195" s="144">
        <f t="shared" ref="F195:F258" si="16">MIN(0,D195+E195)</f>
        <v>0</v>
      </c>
      <c r="G195" s="144">
        <f t="shared" si="13"/>
        <v>0</v>
      </c>
    </row>
    <row r="196" spans="2:7" x14ac:dyDescent="0.3">
      <c r="B196" s="146"/>
      <c r="C196" s="165">
        <f t="shared" si="14"/>
        <v>195</v>
      </c>
      <c r="D196" s="144">
        <f t="shared" si="15"/>
        <v>0</v>
      </c>
      <c r="E196" s="166">
        <f t="shared" ref="E196:E259" si="17">G195*$A$7/12</f>
        <v>0</v>
      </c>
      <c r="F196" s="144">
        <f t="shared" si="16"/>
        <v>0</v>
      </c>
      <c r="G196" s="144">
        <f t="shared" ref="G196:G259" si="18">G195+D196+E196</f>
        <v>0</v>
      </c>
    </row>
    <row r="197" spans="2:7" x14ac:dyDescent="0.3">
      <c r="B197" s="146"/>
      <c r="C197" s="165">
        <f t="shared" si="14"/>
        <v>196</v>
      </c>
      <c r="D197" s="144">
        <f t="shared" si="15"/>
        <v>0</v>
      </c>
      <c r="E197" s="166">
        <f t="shared" si="17"/>
        <v>0</v>
      </c>
      <c r="F197" s="144">
        <f t="shared" si="16"/>
        <v>0</v>
      </c>
      <c r="G197" s="144">
        <f t="shared" si="18"/>
        <v>0</v>
      </c>
    </row>
    <row r="198" spans="2:7" x14ac:dyDescent="0.3">
      <c r="B198" s="146"/>
      <c r="C198" s="165">
        <f t="shared" ref="C198:C261" si="19">SUM(C197,1)</f>
        <v>197</v>
      </c>
      <c r="D198" s="144">
        <f t="shared" si="15"/>
        <v>0</v>
      </c>
      <c r="E198" s="166">
        <f t="shared" si="17"/>
        <v>0</v>
      </c>
      <c r="F198" s="144">
        <f t="shared" si="16"/>
        <v>0</v>
      </c>
      <c r="G198" s="144">
        <f t="shared" si="18"/>
        <v>0</v>
      </c>
    </row>
    <row r="199" spans="2:7" x14ac:dyDescent="0.3">
      <c r="B199" s="146"/>
      <c r="C199" s="165">
        <f t="shared" si="19"/>
        <v>198</v>
      </c>
      <c r="D199" s="144">
        <f t="shared" si="15"/>
        <v>0</v>
      </c>
      <c r="E199" s="166">
        <f t="shared" si="17"/>
        <v>0</v>
      </c>
      <c r="F199" s="144">
        <f t="shared" si="16"/>
        <v>0</v>
      </c>
      <c r="G199" s="144">
        <f t="shared" si="18"/>
        <v>0</v>
      </c>
    </row>
    <row r="200" spans="2:7" x14ac:dyDescent="0.3">
      <c r="B200" s="146"/>
      <c r="C200" s="165">
        <f t="shared" si="19"/>
        <v>199</v>
      </c>
      <c r="D200" s="144">
        <f t="shared" si="15"/>
        <v>0</v>
      </c>
      <c r="E200" s="166">
        <f t="shared" si="17"/>
        <v>0</v>
      </c>
      <c r="F200" s="144">
        <f t="shared" si="16"/>
        <v>0</v>
      </c>
      <c r="G200" s="144">
        <f t="shared" si="18"/>
        <v>0</v>
      </c>
    </row>
    <row r="201" spans="2:7" x14ac:dyDescent="0.3">
      <c r="B201" s="146"/>
      <c r="C201" s="165">
        <f t="shared" si="19"/>
        <v>200</v>
      </c>
      <c r="D201" s="144">
        <f t="shared" si="15"/>
        <v>0</v>
      </c>
      <c r="E201" s="166">
        <f t="shared" si="17"/>
        <v>0</v>
      </c>
      <c r="F201" s="144">
        <f t="shared" si="16"/>
        <v>0</v>
      </c>
      <c r="G201" s="144">
        <f t="shared" si="18"/>
        <v>0</v>
      </c>
    </row>
    <row r="202" spans="2:7" x14ac:dyDescent="0.3">
      <c r="B202" s="146"/>
      <c r="C202" s="165">
        <f t="shared" si="19"/>
        <v>201</v>
      </c>
      <c r="D202" s="144">
        <f t="shared" si="15"/>
        <v>0</v>
      </c>
      <c r="E202" s="166">
        <f t="shared" si="17"/>
        <v>0</v>
      </c>
      <c r="F202" s="144">
        <f t="shared" si="16"/>
        <v>0</v>
      </c>
      <c r="G202" s="144">
        <f t="shared" si="18"/>
        <v>0</v>
      </c>
    </row>
    <row r="203" spans="2:7" x14ac:dyDescent="0.3">
      <c r="B203" s="146"/>
      <c r="C203" s="165">
        <f t="shared" si="19"/>
        <v>202</v>
      </c>
      <c r="D203" s="144">
        <f t="shared" si="15"/>
        <v>0</v>
      </c>
      <c r="E203" s="166">
        <f t="shared" si="17"/>
        <v>0</v>
      </c>
      <c r="F203" s="144">
        <f t="shared" si="16"/>
        <v>0</v>
      </c>
      <c r="G203" s="144">
        <f t="shared" si="18"/>
        <v>0</v>
      </c>
    </row>
    <row r="204" spans="2:7" x14ac:dyDescent="0.3">
      <c r="B204" s="146"/>
      <c r="C204" s="165">
        <f t="shared" si="19"/>
        <v>203</v>
      </c>
      <c r="D204" s="144">
        <f t="shared" si="15"/>
        <v>0</v>
      </c>
      <c r="E204" s="166">
        <f t="shared" si="17"/>
        <v>0</v>
      </c>
      <c r="F204" s="144">
        <f t="shared" si="16"/>
        <v>0</v>
      </c>
      <c r="G204" s="144">
        <f t="shared" si="18"/>
        <v>0</v>
      </c>
    </row>
    <row r="205" spans="2:7" x14ac:dyDescent="0.3">
      <c r="B205" s="146"/>
      <c r="C205" s="165">
        <f t="shared" si="19"/>
        <v>204</v>
      </c>
      <c r="D205" s="144">
        <f t="shared" si="15"/>
        <v>0</v>
      </c>
      <c r="E205" s="166">
        <f t="shared" si="17"/>
        <v>0</v>
      </c>
      <c r="F205" s="144">
        <f t="shared" si="16"/>
        <v>0</v>
      </c>
      <c r="G205" s="144">
        <f t="shared" si="18"/>
        <v>0</v>
      </c>
    </row>
    <row r="206" spans="2:7" x14ac:dyDescent="0.3">
      <c r="B206" s="146"/>
      <c r="C206" s="165">
        <f t="shared" si="19"/>
        <v>205</v>
      </c>
      <c r="D206" s="144">
        <f t="shared" si="15"/>
        <v>0</v>
      </c>
      <c r="E206" s="166">
        <f t="shared" si="17"/>
        <v>0</v>
      </c>
      <c r="F206" s="144">
        <f t="shared" si="16"/>
        <v>0</v>
      </c>
      <c r="G206" s="144">
        <f t="shared" si="18"/>
        <v>0</v>
      </c>
    </row>
    <row r="207" spans="2:7" x14ac:dyDescent="0.3">
      <c r="B207" s="146"/>
      <c r="C207" s="165">
        <f t="shared" si="19"/>
        <v>206</v>
      </c>
      <c r="D207" s="144">
        <f t="shared" si="15"/>
        <v>0</v>
      </c>
      <c r="E207" s="166">
        <f t="shared" si="17"/>
        <v>0</v>
      </c>
      <c r="F207" s="144">
        <f t="shared" si="16"/>
        <v>0</v>
      </c>
      <c r="G207" s="144">
        <f t="shared" si="18"/>
        <v>0</v>
      </c>
    </row>
    <row r="208" spans="2:7" x14ac:dyDescent="0.3">
      <c r="B208" s="146"/>
      <c r="C208" s="165">
        <f t="shared" si="19"/>
        <v>207</v>
      </c>
      <c r="D208" s="144">
        <f t="shared" si="15"/>
        <v>0</v>
      </c>
      <c r="E208" s="166">
        <f t="shared" si="17"/>
        <v>0</v>
      </c>
      <c r="F208" s="144">
        <f t="shared" si="16"/>
        <v>0</v>
      </c>
      <c r="G208" s="144">
        <f t="shared" si="18"/>
        <v>0</v>
      </c>
    </row>
    <row r="209" spans="2:7" x14ac:dyDescent="0.3">
      <c r="B209" s="146"/>
      <c r="C209" s="165">
        <f t="shared" si="19"/>
        <v>208</v>
      </c>
      <c r="D209" s="144">
        <f t="shared" si="15"/>
        <v>0</v>
      </c>
      <c r="E209" s="166">
        <f t="shared" si="17"/>
        <v>0</v>
      </c>
      <c r="F209" s="144">
        <f t="shared" si="16"/>
        <v>0</v>
      </c>
      <c r="G209" s="144">
        <f t="shared" si="18"/>
        <v>0</v>
      </c>
    </row>
    <row r="210" spans="2:7" x14ac:dyDescent="0.3">
      <c r="B210" s="146"/>
      <c r="C210" s="165">
        <f t="shared" si="19"/>
        <v>209</v>
      </c>
      <c r="D210" s="144">
        <f t="shared" si="15"/>
        <v>0</v>
      </c>
      <c r="E210" s="166">
        <f t="shared" si="17"/>
        <v>0</v>
      </c>
      <c r="F210" s="144">
        <f t="shared" si="16"/>
        <v>0</v>
      </c>
      <c r="G210" s="144">
        <f t="shared" si="18"/>
        <v>0</v>
      </c>
    </row>
    <row r="211" spans="2:7" x14ac:dyDescent="0.3">
      <c r="B211" s="146"/>
      <c r="C211" s="165">
        <f t="shared" si="19"/>
        <v>210</v>
      </c>
      <c r="D211" s="144">
        <f t="shared" si="15"/>
        <v>0</v>
      </c>
      <c r="E211" s="166">
        <f t="shared" si="17"/>
        <v>0</v>
      </c>
      <c r="F211" s="144">
        <f t="shared" si="16"/>
        <v>0</v>
      </c>
      <c r="G211" s="144">
        <f t="shared" si="18"/>
        <v>0</v>
      </c>
    </row>
    <row r="212" spans="2:7" x14ac:dyDescent="0.3">
      <c r="B212" s="146"/>
      <c r="C212" s="165">
        <f t="shared" si="19"/>
        <v>211</v>
      </c>
      <c r="D212" s="144">
        <f t="shared" si="15"/>
        <v>0</v>
      </c>
      <c r="E212" s="166">
        <f t="shared" si="17"/>
        <v>0</v>
      </c>
      <c r="F212" s="144">
        <f t="shared" si="16"/>
        <v>0</v>
      </c>
      <c r="G212" s="144">
        <f t="shared" si="18"/>
        <v>0</v>
      </c>
    </row>
    <row r="213" spans="2:7" x14ac:dyDescent="0.3">
      <c r="B213" s="146"/>
      <c r="C213" s="165">
        <f t="shared" si="19"/>
        <v>212</v>
      </c>
      <c r="D213" s="144">
        <f t="shared" si="15"/>
        <v>0</v>
      </c>
      <c r="E213" s="166">
        <f t="shared" si="17"/>
        <v>0</v>
      </c>
      <c r="F213" s="144">
        <f t="shared" si="16"/>
        <v>0</v>
      </c>
      <c r="G213" s="144">
        <f t="shared" si="18"/>
        <v>0</v>
      </c>
    </row>
    <row r="214" spans="2:7" x14ac:dyDescent="0.3">
      <c r="B214" s="146"/>
      <c r="C214" s="165">
        <f t="shared" si="19"/>
        <v>213</v>
      </c>
      <c r="D214" s="144">
        <f t="shared" si="15"/>
        <v>0</v>
      </c>
      <c r="E214" s="166">
        <f t="shared" si="17"/>
        <v>0</v>
      </c>
      <c r="F214" s="144">
        <f t="shared" si="16"/>
        <v>0</v>
      </c>
      <c r="G214" s="144">
        <f t="shared" si="18"/>
        <v>0</v>
      </c>
    </row>
    <row r="215" spans="2:7" x14ac:dyDescent="0.3">
      <c r="B215" s="146"/>
      <c r="C215" s="165">
        <f t="shared" si="19"/>
        <v>214</v>
      </c>
      <c r="D215" s="144">
        <f t="shared" si="15"/>
        <v>0</v>
      </c>
      <c r="E215" s="166">
        <f t="shared" si="17"/>
        <v>0</v>
      </c>
      <c r="F215" s="144">
        <f t="shared" si="16"/>
        <v>0</v>
      </c>
      <c r="G215" s="144">
        <f t="shared" si="18"/>
        <v>0</v>
      </c>
    </row>
    <row r="216" spans="2:7" x14ac:dyDescent="0.3">
      <c r="B216" s="146"/>
      <c r="C216" s="165">
        <f t="shared" si="19"/>
        <v>215</v>
      </c>
      <c r="D216" s="144">
        <f t="shared" si="15"/>
        <v>0</v>
      </c>
      <c r="E216" s="166">
        <f t="shared" si="17"/>
        <v>0</v>
      </c>
      <c r="F216" s="144">
        <f t="shared" si="16"/>
        <v>0</v>
      </c>
      <c r="G216" s="144">
        <f t="shared" si="18"/>
        <v>0</v>
      </c>
    </row>
    <row r="217" spans="2:7" x14ac:dyDescent="0.3">
      <c r="B217" s="146"/>
      <c r="C217" s="165">
        <f t="shared" si="19"/>
        <v>216</v>
      </c>
      <c r="D217" s="144">
        <f t="shared" si="15"/>
        <v>0</v>
      </c>
      <c r="E217" s="166">
        <f t="shared" si="17"/>
        <v>0</v>
      </c>
      <c r="F217" s="144">
        <f t="shared" si="16"/>
        <v>0</v>
      </c>
      <c r="G217" s="144">
        <f t="shared" si="18"/>
        <v>0</v>
      </c>
    </row>
    <row r="218" spans="2:7" x14ac:dyDescent="0.3">
      <c r="B218" s="146"/>
      <c r="C218" s="165">
        <f t="shared" si="19"/>
        <v>217</v>
      </c>
      <c r="D218" s="144">
        <f t="shared" si="15"/>
        <v>0</v>
      </c>
      <c r="E218" s="166">
        <f t="shared" si="17"/>
        <v>0</v>
      </c>
      <c r="F218" s="144">
        <f t="shared" si="16"/>
        <v>0</v>
      </c>
      <c r="G218" s="144">
        <f t="shared" si="18"/>
        <v>0</v>
      </c>
    </row>
    <row r="219" spans="2:7" x14ac:dyDescent="0.3">
      <c r="B219" s="146"/>
      <c r="C219" s="165">
        <f t="shared" si="19"/>
        <v>218</v>
      </c>
      <c r="D219" s="144">
        <f t="shared" si="15"/>
        <v>0</v>
      </c>
      <c r="E219" s="166">
        <f t="shared" si="17"/>
        <v>0</v>
      </c>
      <c r="F219" s="144">
        <f t="shared" si="16"/>
        <v>0</v>
      </c>
      <c r="G219" s="144">
        <f t="shared" si="18"/>
        <v>0</v>
      </c>
    </row>
    <row r="220" spans="2:7" x14ac:dyDescent="0.3">
      <c r="B220" s="146"/>
      <c r="C220" s="165">
        <f t="shared" si="19"/>
        <v>219</v>
      </c>
      <c r="D220" s="144">
        <f t="shared" si="15"/>
        <v>0</v>
      </c>
      <c r="E220" s="166">
        <f t="shared" si="17"/>
        <v>0</v>
      </c>
      <c r="F220" s="144">
        <f t="shared" si="16"/>
        <v>0</v>
      </c>
      <c r="G220" s="144">
        <f t="shared" si="18"/>
        <v>0</v>
      </c>
    </row>
    <row r="221" spans="2:7" x14ac:dyDescent="0.3">
      <c r="B221" s="146"/>
      <c r="C221" s="165">
        <f t="shared" si="19"/>
        <v>220</v>
      </c>
      <c r="D221" s="144">
        <f t="shared" si="15"/>
        <v>0</v>
      </c>
      <c r="E221" s="166">
        <f t="shared" si="17"/>
        <v>0</v>
      </c>
      <c r="F221" s="144">
        <f t="shared" si="16"/>
        <v>0</v>
      </c>
      <c r="G221" s="144">
        <f t="shared" si="18"/>
        <v>0</v>
      </c>
    </row>
    <row r="222" spans="2:7" x14ac:dyDescent="0.3">
      <c r="B222" s="146"/>
      <c r="C222" s="165">
        <f t="shared" si="19"/>
        <v>221</v>
      </c>
      <c r="D222" s="144">
        <f t="shared" si="15"/>
        <v>0</v>
      </c>
      <c r="E222" s="166">
        <f t="shared" si="17"/>
        <v>0</v>
      </c>
      <c r="F222" s="144">
        <f t="shared" si="16"/>
        <v>0</v>
      </c>
      <c r="G222" s="144">
        <f t="shared" si="18"/>
        <v>0</v>
      </c>
    </row>
    <row r="223" spans="2:7" x14ac:dyDescent="0.3">
      <c r="B223" s="146"/>
      <c r="C223" s="165">
        <f t="shared" si="19"/>
        <v>222</v>
      </c>
      <c r="D223" s="144">
        <f t="shared" si="15"/>
        <v>0</v>
      </c>
      <c r="E223" s="166">
        <f t="shared" si="17"/>
        <v>0</v>
      </c>
      <c r="F223" s="144">
        <f t="shared" si="16"/>
        <v>0</v>
      </c>
      <c r="G223" s="144">
        <f t="shared" si="18"/>
        <v>0</v>
      </c>
    </row>
    <row r="224" spans="2:7" x14ac:dyDescent="0.3">
      <c r="B224" s="146"/>
      <c r="C224" s="165">
        <f t="shared" si="19"/>
        <v>223</v>
      </c>
      <c r="D224" s="144">
        <f t="shared" si="15"/>
        <v>0</v>
      </c>
      <c r="E224" s="166">
        <f t="shared" si="17"/>
        <v>0</v>
      </c>
      <c r="F224" s="144">
        <f t="shared" si="16"/>
        <v>0</v>
      </c>
      <c r="G224" s="144">
        <f t="shared" si="18"/>
        <v>0</v>
      </c>
    </row>
    <row r="225" spans="2:7" x14ac:dyDescent="0.3">
      <c r="B225" s="146"/>
      <c r="C225" s="165">
        <f t="shared" si="19"/>
        <v>224</v>
      </c>
      <c r="D225" s="144">
        <f t="shared" si="15"/>
        <v>0</v>
      </c>
      <c r="E225" s="166">
        <f t="shared" si="17"/>
        <v>0</v>
      </c>
      <c r="F225" s="144">
        <f t="shared" si="16"/>
        <v>0</v>
      </c>
      <c r="G225" s="144">
        <f t="shared" si="18"/>
        <v>0</v>
      </c>
    </row>
    <row r="226" spans="2:7" x14ac:dyDescent="0.3">
      <c r="B226" s="146"/>
      <c r="C226" s="165">
        <f t="shared" si="19"/>
        <v>225</v>
      </c>
      <c r="D226" s="144">
        <f t="shared" si="15"/>
        <v>0</v>
      </c>
      <c r="E226" s="166">
        <f t="shared" si="17"/>
        <v>0</v>
      </c>
      <c r="F226" s="144">
        <f t="shared" si="16"/>
        <v>0</v>
      </c>
      <c r="G226" s="144">
        <f t="shared" si="18"/>
        <v>0</v>
      </c>
    </row>
    <row r="227" spans="2:7" x14ac:dyDescent="0.3">
      <c r="B227" s="146"/>
      <c r="C227" s="165">
        <f t="shared" si="19"/>
        <v>226</v>
      </c>
      <c r="D227" s="144">
        <f t="shared" si="15"/>
        <v>0</v>
      </c>
      <c r="E227" s="166">
        <f t="shared" si="17"/>
        <v>0</v>
      </c>
      <c r="F227" s="144">
        <f t="shared" si="16"/>
        <v>0</v>
      </c>
      <c r="G227" s="144">
        <f t="shared" si="18"/>
        <v>0</v>
      </c>
    </row>
    <row r="228" spans="2:7" x14ac:dyDescent="0.3">
      <c r="B228" s="146"/>
      <c r="C228" s="165">
        <f t="shared" si="19"/>
        <v>227</v>
      </c>
      <c r="D228" s="144">
        <f t="shared" si="15"/>
        <v>0</v>
      </c>
      <c r="E228" s="166">
        <f t="shared" si="17"/>
        <v>0</v>
      </c>
      <c r="F228" s="144">
        <f t="shared" si="16"/>
        <v>0</v>
      </c>
      <c r="G228" s="144">
        <f t="shared" si="18"/>
        <v>0</v>
      </c>
    </row>
    <row r="229" spans="2:7" x14ac:dyDescent="0.3">
      <c r="B229" s="146"/>
      <c r="C229" s="165">
        <f t="shared" si="19"/>
        <v>228</v>
      </c>
      <c r="D229" s="144">
        <f t="shared" si="15"/>
        <v>0</v>
      </c>
      <c r="E229" s="166">
        <f t="shared" si="17"/>
        <v>0</v>
      </c>
      <c r="F229" s="144">
        <f t="shared" si="16"/>
        <v>0</v>
      </c>
      <c r="G229" s="144">
        <f t="shared" si="18"/>
        <v>0</v>
      </c>
    </row>
    <row r="230" spans="2:7" x14ac:dyDescent="0.3">
      <c r="B230" s="146"/>
      <c r="C230" s="165">
        <f t="shared" si="19"/>
        <v>229</v>
      </c>
      <c r="D230" s="144">
        <f t="shared" si="15"/>
        <v>0</v>
      </c>
      <c r="E230" s="166">
        <f t="shared" si="17"/>
        <v>0</v>
      </c>
      <c r="F230" s="144">
        <f t="shared" si="16"/>
        <v>0</v>
      </c>
      <c r="G230" s="144">
        <f t="shared" si="18"/>
        <v>0</v>
      </c>
    </row>
    <row r="231" spans="2:7" x14ac:dyDescent="0.3">
      <c r="B231" s="146"/>
      <c r="C231" s="165">
        <f t="shared" si="19"/>
        <v>230</v>
      </c>
      <c r="D231" s="144">
        <f t="shared" si="15"/>
        <v>0</v>
      </c>
      <c r="E231" s="166">
        <f t="shared" si="17"/>
        <v>0</v>
      </c>
      <c r="F231" s="144">
        <f t="shared" si="16"/>
        <v>0</v>
      </c>
      <c r="G231" s="144">
        <f t="shared" si="18"/>
        <v>0</v>
      </c>
    </row>
    <row r="232" spans="2:7" x14ac:dyDescent="0.3">
      <c r="B232" s="146"/>
      <c r="C232" s="165">
        <f t="shared" si="19"/>
        <v>231</v>
      </c>
      <c r="D232" s="144">
        <f t="shared" si="15"/>
        <v>0</v>
      </c>
      <c r="E232" s="166">
        <f t="shared" si="17"/>
        <v>0</v>
      </c>
      <c r="F232" s="144">
        <f t="shared" si="16"/>
        <v>0</v>
      </c>
      <c r="G232" s="144">
        <f t="shared" si="18"/>
        <v>0</v>
      </c>
    </row>
    <row r="233" spans="2:7" x14ac:dyDescent="0.3">
      <c r="B233" s="146"/>
      <c r="C233" s="165">
        <f t="shared" si="19"/>
        <v>232</v>
      </c>
      <c r="D233" s="144">
        <f t="shared" si="15"/>
        <v>0</v>
      </c>
      <c r="E233" s="166">
        <f t="shared" si="17"/>
        <v>0</v>
      </c>
      <c r="F233" s="144">
        <f t="shared" si="16"/>
        <v>0</v>
      </c>
      <c r="G233" s="144">
        <f t="shared" si="18"/>
        <v>0</v>
      </c>
    </row>
    <row r="234" spans="2:7" x14ac:dyDescent="0.3">
      <c r="B234" s="146"/>
      <c r="C234" s="165">
        <f t="shared" si="19"/>
        <v>233</v>
      </c>
      <c r="D234" s="144">
        <f t="shared" si="15"/>
        <v>0</v>
      </c>
      <c r="E234" s="166">
        <f t="shared" si="17"/>
        <v>0</v>
      </c>
      <c r="F234" s="144">
        <f t="shared" si="16"/>
        <v>0</v>
      </c>
      <c r="G234" s="144">
        <f t="shared" si="18"/>
        <v>0</v>
      </c>
    </row>
    <row r="235" spans="2:7" x14ac:dyDescent="0.3">
      <c r="B235" s="146"/>
      <c r="C235" s="165">
        <f t="shared" si="19"/>
        <v>234</v>
      </c>
      <c r="D235" s="144">
        <f t="shared" si="15"/>
        <v>0</v>
      </c>
      <c r="E235" s="166">
        <f t="shared" si="17"/>
        <v>0</v>
      </c>
      <c r="F235" s="144">
        <f t="shared" si="16"/>
        <v>0</v>
      </c>
      <c r="G235" s="144">
        <f t="shared" si="18"/>
        <v>0</v>
      </c>
    </row>
    <row r="236" spans="2:7" x14ac:dyDescent="0.3">
      <c r="B236" s="146"/>
      <c r="C236" s="165">
        <f t="shared" si="19"/>
        <v>235</v>
      </c>
      <c r="D236" s="144">
        <f t="shared" si="15"/>
        <v>0</v>
      </c>
      <c r="E236" s="166">
        <f t="shared" si="17"/>
        <v>0</v>
      </c>
      <c r="F236" s="144">
        <f t="shared" si="16"/>
        <v>0</v>
      </c>
      <c r="G236" s="144">
        <f t="shared" si="18"/>
        <v>0</v>
      </c>
    </row>
    <row r="237" spans="2:7" x14ac:dyDescent="0.3">
      <c r="B237" s="146"/>
      <c r="C237" s="165">
        <f t="shared" si="19"/>
        <v>236</v>
      </c>
      <c r="D237" s="144">
        <f t="shared" si="15"/>
        <v>0</v>
      </c>
      <c r="E237" s="166">
        <f t="shared" si="17"/>
        <v>0</v>
      </c>
      <c r="F237" s="144">
        <f t="shared" si="16"/>
        <v>0</v>
      </c>
      <c r="G237" s="144">
        <f t="shared" si="18"/>
        <v>0</v>
      </c>
    </row>
    <row r="238" spans="2:7" x14ac:dyDescent="0.3">
      <c r="B238" s="146"/>
      <c r="C238" s="165">
        <f t="shared" si="19"/>
        <v>237</v>
      </c>
      <c r="D238" s="144">
        <f t="shared" si="15"/>
        <v>0</v>
      </c>
      <c r="E238" s="166">
        <f t="shared" si="17"/>
        <v>0</v>
      </c>
      <c r="F238" s="144">
        <f t="shared" si="16"/>
        <v>0</v>
      </c>
      <c r="G238" s="144">
        <f t="shared" si="18"/>
        <v>0</v>
      </c>
    </row>
    <row r="239" spans="2:7" x14ac:dyDescent="0.3">
      <c r="B239" s="146"/>
      <c r="C239" s="165">
        <f t="shared" si="19"/>
        <v>238</v>
      </c>
      <c r="D239" s="144">
        <f t="shared" si="15"/>
        <v>0</v>
      </c>
      <c r="E239" s="166">
        <f t="shared" si="17"/>
        <v>0</v>
      </c>
      <c r="F239" s="144">
        <f t="shared" si="16"/>
        <v>0</v>
      </c>
      <c r="G239" s="144">
        <f t="shared" si="18"/>
        <v>0</v>
      </c>
    </row>
    <row r="240" spans="2:7" x14ac:dyDescent="0.3">
      <c r="B240" s="146"/>
      <c r="C240" s="165">
        <f t="shared" si="19"/>
        <v>239</v>
      </c>
      <c r="D240" s="144">
        <f t="shared" si="15"/>
        <v>0</v>
      </c>
      <c r="E240" s="166">
        <f t="shared" si="17"/>
        <v>0</v>
      </c>
      <c r="F240" s="144">
        <f t="shared" si="16"/>
        <v>0</v>
      </c>
      <c r="G240" s="144">
        <f t="shared" si="18"/>
        <v>0</v>
      </c>
    </row>
    <row r="241" spans="2:7" x14ac:dyDescent="0.3">
      <c r="B241" s="146"/>
      <c r="C241" s="165">
        <f t="shared" si="19"/>
        <v>240</v>
      </c>
      <c r="D241" s="144">
        <f t="shared" si="15"/>
        <v>0</v>
      </c>
      <c r="E241" s="166">
        <f t="shared" si="17"/>
        <v>0</v>
      </c>
      <c r="F241" s="144">
        <f t="shared" si="16"/>
        <v>0</v>
      </c>
      <c r="G241" s="144">
        <f t="shared" si="18"/>
        <v>0</v>
      </c>
    </row>
    <row r="242" spans="2:7" x14ac:dyDescent="0.3">
      <c r="B242" s="146"/>
      <c r="C242" s="165">
        <f t="shared" si="19"/>
        <v>241</v>
      </c>
      <c r="D242" s="144">
        <f t="shared" si="15"/>
        <v>0</v>
      </c>
      <c r="E242" s="166">
        <f t="shared" si="17"/>
        <v>0</v>
      </c>
      <c r="F242" s="144">
        <f t="shared" si="16"/>
        <v>0</v>
      </c>
      <c r="G242" s="144">
        <f t="shared" si="18"/>
        <v>0</v>
      </c>
    </row>
    <row r="243" spans="2:7" x14ac:dyDescent="0.3">
      <c r="B243" s="146"/>
      <c r="C243" s="165">
        <f t="shared" si="19"/>
        <v>242</v>
      </c>
      <c r="D243" s="144">
        <f t="shared" si="15"/>
        <v>0</v>
      </c>
      <c r="E243" s="166">
        <f t="shared" si="17"/>
        <v>0</v>
      </c>
      <c r="F243" s="144">
        <f t="shared" si="16"/>
        <v>0</v>
      </c>
      <c r="G243" s="144">
        <f t="shared" si="18"/>
        <v>0</v>
      </c>
    </row>
    <row r="244" spans="2:7" x14ac:dyDescent="0.3">
      <c r="B244" s="146"/>
      <c r="C244" s="165">
        <f t="shared" si="19"/>
        <v>243</v>
      </c>
      <c r="D244" s="144">
        <f t="shared" si="15"/>
        <v>0</v>
      </c>
      <c r="E244" s="166">
        <f t="shared" si="17"/>
        <v>0</v>
      </c>
      <c r="F244" s="144">
        <f t="shared" si="16"/>
        <v>0</v>
      </c>
      <c r="G244" s="144">
        <f t="shared" si="18"/>
        <v>0</v>
      </c>
    </row>
    <row r="245" spans="2:7" x14ac:dyDescent="0.3">
      <c r="B245" s="146"/>
      <c r="C245" s="165">
        <f t="shared" si="19"/>
        <v>244</v>
      </c>
      <c r="D245" s="144">
        <f t="shared" si="15"/>
        <v>0</v>
      </c>
      <c r="E245" s="166">
        <f t="shared" si="17"/>
        <v>0</v>
      </c>
      <c r="F245" s="144">
        <f t="shared" si="16"/>
        <v>0</v>
      </c>
      <c r="G245" s="144">
        <f t="shared" si="18"/>
        <v>0</v>
      </c>
    </row>
    <row r="246" spans="2:7" x14ac:dyDescent="0.3">
      <c r="B246" s="146"/>
      <c r="C246" s="165">
        <f t="shared" si="19"/>
        <v>245</v>
      </c>
      <c r="D246" s="144">
        <f t="shared" si="15"/>
        <v>0</v>
      </c>
      <c r="E246" s="166">
        <f t="shared" si="17"/>
        <v>0</v>
      </c>
      <c r="F246" s="144">
        <f t="shared" si="16"/>
        <v>0</v>
      </c>
      <c r="G246" s="144">
        <f t="shared" si="18"/>
        <v>0</v>
      </c>
    </row>
    <row r="247" spans="2:7" x14ac:dyDescent="0.3">
      <c r="B247" s="146"/>
      <c r="C247" s="165">
        <f t="shared" si="19"/>
        <v>246</v>
      </c>
      <c r="D247" s="144">
        <f t="shared" si="15"/>
        <v>0</v>
      </c>
      <c r="E247" s="166">
        <f t="shared" si="17"/>
        <v>0</v>
      </c>
      <c r="F247" s="144">
        <f t="shared" si="16"/>
        <v>0</v>
      </c>
      <c r="G247" s="144">
        <f t="shared" si="18"/>
        <v>0</v>
      </c>
    </row>
    <row r="248" spans="2:7" x14ac:dyDescent="0.3">
      <c r="B248" s="146"/>
      <c r="C248" s="165">
        <f t="shared" si="19"/>
        <v>247</v>
      </c>
      <c r="D248" s="144">
        <f t="shared" si="15"/>
        <v>0</v>
      </c>
      <c r="E248" s="166">
        <f t="shared" si="17"/>
        <v>0</v>
      </c>
      <c r="F248" s="144">
        <f t="shared" si="16"/>
        <v>0</v>
      </c>
      <c r="G248" s="144">
        <f t="shared" si="18"/>
        <v>0</v>
      </c>
    </row>
    <row r="249" spans="2:7" x14ac:dyDescent="0.3">
      <c r="B249" s="146"/>
      <c r="C249" s="165">
        <f t="shared" si="19"/>
        <v>248</v>
      </c>
      <c r="D249" s="144">
        <f t="shared" si="15"/>
        <v>0</v>
      </c>
      <c r="E249" s="166">
        <f t="shared" si="17"/>
        <v>0</v>
      </c>
      <c r="F249" s="144">
        <f t="shared" si="16"/>
        <v>0</v>
      </c>
      <c r="G249" s="144">
        <f t="shared" si="18"/>
        <v>0</v>
      </c>
    </row>
    <row r="250" spans="2:7" x14ac:dyDescent="0.3">
      <c r="B250" s="146"/>
      <c r="C250" s="165">
        <f t="shared" si="19"/>
        <v>249</v>
      </c>
      <c r="D250" s="144">
        <f t="shared" si="15"/>
        <v>0</v>
      </c>
      <c r="E250" s="166">
        <f t="shared" si="17"/>
        <v>0</v>
      </c>
      <c r="F250" s="144">
        <f t="shared" si="16"/>
        <v>0</v>
      </c>
      <c r="G250" s="144">
        <f t="shared" si="18"/>
        <v>0</v>
      </c>
    </row>
    <row r="251" spans="2:7" x14ac:dyDescent="0.3">
      <c r="B251" s="146"/>
      <c r="C251" s="165">
        <f t="shared" si="19"/>
        <v>250</v>
      </c>
      <c r="D251" s="144">
        <f t="shared" si="15"/>
        <v>0</v>
      </c>
      <c r="E251" s="166">
        <f t="shared" si="17"/>
        <v>0</v>
      </c>
      <c r="F251" s="144">
        <f t="shared" si="16"/>
        <v>0</v>
      </c>
      <c r="G251" s="144">
        <f t="shared" si="18"/>
        <v>0</v>
      </c>
    </row>
    <row r="252" spans="2:7" x14ac:dyDescent="0.3">
      <c r="B252" s="146"/>
      <c r="C252" s="165">
        <f t="shared" si="19"/>
        <v>251</v>
      </c>
      <c r="D252" s="144">
        <f t="shared" si="15"/>
        <v>0</v>
      </c>
      <c r="E252" s="166">
        <f t="shared" si="17"/>
        <v>0</v>
      </c>
      <c r="F252" s="144">
        <f t="shared" si="16"/>
        <v>0</v>
      </c>
      <c r="G252" s="144">
        <f t="shared" si="18"/>
        <v>0</v>
      </c>
    </row>
    <row r="253" spans="2:7" x14ac:dyDescent="0.3">
      <c r="B253" s="146"/>
      <c r="C253" s="165">
        <f t="shared" si="19"/>
        <v>252</v>
      </c>
      <c r="D253" s="144">
        <f t="shared" si="15"/>
        <v>0</v>
      </c>
      <c r="E253" s="166">
        <f t="shared" si="17"/>
        <v>0</v>
      </c>
      <c r="F253" s="144">
        <f t="shared" si="16"/>
        <v>0</v>
      </c>
      <c r="G253" s="144">
        <f t="shared" si="18"/>
        <v>0</v>
      </c>
    </row>
    <row r="254" spans="2:7" x14ac:dyDescent="0.3">
      <c r="B254" s="146"/>
      <c r="C254" s="165">
        <f t="shared" si="19"/>
        <v>253</v>
      </c>
      <c r="D254" s="144">
        <f t="shared" si="15"/>
        <v>0</v>
      </c>
      <c r="E254" s="166">
        <f t="shared" si="17"/>
        <v>0</v>
      </c>
      <c r="F254" s="144">
        <f t="shared" si="16"/>
        <v>0</v>
      </c>
      <c r="G254" s="144">
        <f t="shared" si="18"/>
        <v>0</v>
      </c>
    </row>
    <row r="255" spans="2:7" x14ac:dyDescent="0.3">
      <c r="B255" s="146"/>
      <c r="C255" s="165">
        <f t="shared" si="19"/>
        <v>254</v>
      </c>
      <c r="D255" s="144">
        <f t="shared" si="15"/>
        <v>0</v>
      </c>
      <c r="E255" s="166">
        <f t="shared" si="17"/>
        <v>0</v>
      </c>
      <c r="F255" s="144">
        <f t="shared" si="16"/>
        <v>0</v>
      </c>
      <c r="G255" s="144">
        <f t="shared" si="18"/>
        <v>0</v>
      </c>
    </row>
    <row r="256" spans="2:7" x14ac:dyDescent="0.3">
      <c r="B256" s="146"/>
      <c r="C256" s="165">
        <f t="shared" si="19"/>
        <v>255</v>
      </c>
      <c r="D256" s="144">
        <f t="shared" si="15"/>
        <v>0</v>
      </c>
      <c r="E256" s="166">
        <f t="shared" si="17"/>
        <v>0</v>
      </c>
      <c r="F256" s="144">
        <f t="shared" si="16"/>
        <v>0</v>
      </c>
      <c r="G256" s="144">
        <f t="shared" si="18"/>
        <v>0</v>
      </c>
    </row>
    <row r="257" spans="2:7" x14ac:dyDescent="0.3">
      <c r="B257" s="146"/>
      <c r="C257" s="165">
        <f t="shared" si="19"/>
        <v>256</v>
      </c>
      <c r="D257" s="144">
        <f t="shared" si="15"/>
        <v>0</v>
      </c>
      <c r="E257" s="166">
        <f t="shared" si="17"/>
        <v>0</v>
      </c>
      <c r="F257" s="144">
        <f t="shared" si="16"/>
        <v>0</v>
      </c>
      <c r="G257" s="144">
        <f t="shared" si="18"/>
        <v>0</v>
      </c>
    </row>
    <row r="258" spans="2:7" x14ac:dyDescent="0.3">
      <c r="B258" s="146"/>
      <c r="C258" s="165">
        <f t="shared" si="19"/>
        <v>257</v>
      </c>
      <c r="D258" s="144">
        <f t="shared" si="15"/>
        <v>0</v>
      </c>
      <c r="E258" s="166">
        <f t="shared" si="17"/>
        <v>0</v>
      </c>
      <c r="F258" s="144">
        <f t="shared" si="16"/>
        <v>0</v>
      </c>
      <c r="G258" s="144">
        <f t="shared" si="18"/>
        <v>0</v>
      </c>
    </row>
    <row r="259" spans="2:7" x14ac:dyDescent="0.3">
      <c r="B259" s="146"/>
      <c r="C259" s="165">
        <f t="shared" si="19"/>
        <v>258</v>
      </c>
      <c r="D259" s="144">
        <f t="shared" ref="D259:D322" si="20">IF(AND(C259&gt;$A$11,C259&lt;=$A$9+$A$11),$B$2,-E259)</f>
        <v>0</v>
      </c>
      <c r="E259" s="166">
        <f t="shared" si="17"/>
        <v>0</v>
      </c>
      <c r="F259" s="144">
        <f t="shared" ref="F259:F322" si="21">MIN(0,D259+E259)</f>
        <v>0</v>
      </c>
      <c r="G259" s="144">
        <f t="shared" si="18"/>
        <v>0</v>
      </c>
    </row>
    <row r="260" spans="2:7" x14ac:dyDescent="0.3">
      <c r="B260" s="146"/>
      <c r="C260" s="165">
        <f t="shared" si="19"/>
        <v>259</v>
      </c>
      <c r="D260" s="144">
        <f t="shared" si="20"/>
        <v>0</v>
      </c>
      <c r="E260" s="166">
        <f t="shared" ref="E260:E323" si="22">G259*$A$7/12</f>
        <v>0</v>
      </c>
      <c r="F260" s="144">
        <f t="shared" si="21"/>
        <v>0</v>
      </c>
      <c r="G260" s="144">
        <f t="shared" ref="G260:G323" si="23">G259+D260+E260</f>
        <v>0</v>
      </c>
    </row>
    <row r="261" spans="2:7" x14ac:dyDescent="0.3">
      <c r="B261" s="146"/>
      <c r="C261" s="165">
        <f t="shared" si="19"/>
        <v>260</v>
      </c>
      <c r="D261" s="144">
        <f t="shared" si="20"/>
        <v>0</v>
      </c>
      <c r="E261" s="166">
        <f t="shared" si="22"/>
        <v>0</v>
      </c>
      <c r="F261" s="144">
        <f t="shared" si="21"/>
        <v>0</v>
      </c>
      <c r="G261" s="144">
        <f t="shared" si="23"/>
        <v>0</v>
      </c>
    </row>
    <row r="262" spans="2:7" x14ac:dyDescent="0.3">
      <c r="B262" s="146"/>
      <c r="C262" s="165">
        <f t="shared" ref="C262:C325" si="24">SUM(C261,1)</f>
        <v>261</v>
      </c>
      <c r="D262" s="144">
        <f t="shared" si="20"/>
        <v>0</v>
      </c>
      <c r="E262" s="166">
        <f t="shared" si="22"/>
        <v>0</v>
      </c>
      <c r="F262" s="144">
        <f t="shared" si="21"/>
        <v>0</v>
      </c>
      <c r="G262" s="144">
        <f t="shared" si="23"/>
        <v>0</v>
      </c>
    </row>
    <row r="263" spans="2:7" x14ac:dyDescent="0.3">
      <c r="B263" s="146"/>
      <c r="C263" s="165">
        <f t="shared" si="24"/>
        <v>262</v>
      </c>
      <c r="D263" s="144">
        <f t="shared" si="20"/>
        <v>0</v>
      </c>
      <c r="E263" s="166">
        <f t="shared" si="22"/>
        <v>0</v>
      </c>
      <c r="F263" s="144">
        <f t="shared" si="21"/>
        <v>0</v>
      </c>
      <c r="G263" s="144">
        <f t="shared" si="23"/>
        <v>0</v>
      </c>
    </row>
    <row r="264" spans="2:7" x14ac:dyDescent="0.3">
      <c r="B264" s="146"/>
      <c r="C264" s="165">
        <f t="shared" si="24"/>
        <v>263</v>
      </c>
      <c r="D264" s="144">
        <f t="shared" si="20"/>
        <v>0</v>
      </c>
      <c r="E264" s="166">
        <f t="shared" si="22"/>
        <v>0</v>
      </c>
      <c r="F264" s="144">
        <f t="shared" si="21"/>
        <v>0</v>
      </c>
      <c r="G264" s="144">
        <f t="shared" si="23"/>
        <v>0</v>
      </c>
    </row>
    <row r="265" spans="2:7" x14ac:dyDescent="0.3">
      <c r="B265" s="146"/>
      <c r="C265" s="165">
        <f t="shared" si="24"/>
        <v>264</v>
      </c>
      <c r="D265" s="144">
        <f t="shared" si="20"/>
        <v>0</v>
      </c>
      <c r="E265" s="166">
        <f t="shared" si="22"/>
        <v>0</v>
      </c>
      <c r="F265" s="144">
        <f t="shared" si="21"/>
        <v>0</v>
      </c>
      <c r="G265" s="144">
        <f t="shared" si="23"/>
        <v>0</v>
      </c>
    </row>
    <row r="266" spans="2:7" x14ac:dyDescent="0.3">
      <c r="B266" s="146"/>
      <c r="C266" s="165">
        <f t="shared" si="24"/>
        <v>265</v>
      </c>
      <c r="D266" s="144">
        <f t="shared" si="20"/>
        <v>0</v>
      </c>
      <c r="E266" s="166">
        <f t="shared" si="22"/>
        <v>0</v>
      </c>
      <c r="F266" s="144">
        <f t="shared" si="21"/>
        <v>0</v>
      </c>
      <c r="G266" s="144">
        <f t="shared" si="23"/>
        <v>0</v>
      </c>
    </row>
    <row r="267" spans="2:7" x14ac:dyDescent="0.3">
      <c r="B267" s="146"/>
      <c r="C267" s="165">
        <f t="shared" si="24"/>
        <v>266</v>
      </c>
      <c r="D267" s="144">
        <f t="shared" si="20"/>
        <v>0</v>
      </c>
      <c r="E267" s="166">
        <f t="shared" si="22"/>
        <v>0</v>
      </c>
      <c r="F267" s="144">
        <f t="shared" si="21"/>
        <v>0</v>
      </c>
      <c r="G267" s="144">
        <f t="shared" si="23"/>
        <v>0</v>
      </c>
    </row>
    <row r="268" spans="2:7" x14ac:dyDescent="0.3">
      <c r="B268" s="146"/>
      <c r="C268" s="165">
        <f t="shared" si="24"/>
        <v>267</v>
      </c>
      <c r="D268" s="144">
        <f t="shared" si="20"/>
        <v>0</v>
      </c>
      <c r="E268" s="166">
        <f t="shared" si="22"/>
        <v>0</v>
      </c>
      <c r="F268" s="144">
        <f t="shared" si="21"/>
        <v>0</v>
      </c>
      <c r="G268" s="144">
        <f t="shared" si="23"/>
        <v>0</v>
      </c>
    </row>
    <row r="269" spans="2:7" x14ac:dyDescent="0.3">
      <c r="B269" s="146"/>
      <c r="C269" s="165">
        <f t="shared" si="24"/>
        <v>268</v>
      </c>
      <c r="D269" s="144">
        <f t="shared" si="20"/>
        <v>0</v>
      </c>
      <c r="E269" s="166">
        <f t="shared" si="22"/>
        <v>0</v>
      </c>
      <c r="F269" s="144">
        <f t="shared" si="21"/>
        <v>0</v>
      </c>
      <c r="G269" s="144">
        <f t="shared" si="23"/>
        <v>0</v>
      </c>
    </row>
    <row r="270" spans="2:7" x14ac:dyDescent="0.3">
      <c r="B270" s="146"/>
      <c r="C270" s="165">
        <f t="shared" si="24"/>
        <v>269</v>
      </c>
      <c r="D270" s="144">
        <f t="shared" si="20"/>
        <v>0</v>
      </c>
      <c r="E270" s="166">
        <f t="shared" si="22"/>
        <v>0</v>
      </c>
      <c r="F270" s="144">
        <f t="shared" si="21"/>
        <v>0</v>
      </c>
      <c r="G270" s="144">
        <f t="shared" si="23"/>
        <v>0</v>
      </c>
    </row>
    <row r="271" spans="2:7" x14ac:dyDescent="0.3">
      <c r="B271" s="146"/>
      <c r="C271" s="165">
        <f t="shared" si="24"/>
        <v>270</v>
      </c>
      <c r="D271" s="144">
        <f t="shared" si="20"/>
        <v>0</v>
      </c>
      <c r="E271" s="166">
        <f t="shared" si="22"/>
        <v>0</v>
      </c>
      <c r="F271" s="144">
        <f t="shared" si="21"/>
        <v>0</v>
      </c>
      <c r="G271" s="144">
        <f t="shared" si="23"/>
        <v>0</v>
      </c>
    </row>
    <row r="272" spans="2:7" x14ac:dyDescent="0.3">
      <c r="B272" s="146"/>
      <c r="C272" s="165">
        <f t="shared" si="24"/>
        <v>271</v>
      </c>
      <c r="D272" s="144">
        <f t="shared" si="20"/>
        <v>0</v>
      </c>
      <c r="E272" s="166">
        <f t="shared" si="22"/>
        <v>0</v>
      </c>
      <c r="F272" s="144">
        <f t="shared" si="21"/>
        <v>0</v>
      </c>
      <c r="G272" s="144">
        <f t="shared" si="23"/>
        <v>0</v>
      </c>
    </row>
    <row r="273" spans="2:7" x14ac:dyDescent="0.3">
      <c r="B273" s="146"/>
      <c r="C273" s="165">
        <f t="shared" si="24"/>
        <v>272</v>
      </c>
      <c r="D273" s="144">
        <f t="shared" si="20"/>
        <v>0</v>
      </c>
      <c r="E273" s="166">
        <f t="shared" si="22"/>
        <v>0</v>
      </c>
      <c r="F273" s="144">
        <f t="shared" si="21"/>
        <v>0</v>
      </c>
      <c r="G273" s="144">
        <f t="shared" si="23"/>
        <v>0</v>
      </c>
    </row>
    <row r="274" spans="2:7" x14ac:dyDescent="0.3">
      <c r="B274" s="146"/>
      <c r="C274" s="165">
        <f t="shared" si="24"/>
        <v>273</v>
      </c>
      <c r="D274" s="144">
        <f t="shared" si="20"/>
        <v>0</v>
      </c>
      <c r="E274" s="166">
        <f t="shared" si="22"/>
        <v>0</v>
      </c>
      <c r="F274" s="144">
        <f t="shared" si="21"/>
        <v>0</v>
      </c>
      <c r="G274" s="144">
        <f t="shared" si="23"/>
        <v>0</v>
      </c>
    </row>
    <row r="275" spans="2:7" x14ac:dyDescent="0.3">
      <c r="B275" s="146"/>
      <c r="C275" s="165">
        <f t="shared" si="24"/>
        <v>274</v>
      </c>
      <c r="D275" s="144">
        <f t="shared" si="20"/>
        <v>0</v>
      </c>
      <c r="E275" s="166">
        <f t="shared" si="22"/>
        <v>0</v>
      </c>
      <c r="F275" s="144">
        <f t="shared" si="21"/>
        <v>0</v>
      </c>
      <c r="G275" s="144">
        <f t="shared" si="23"/>
        <v>0</v>
      </c>
    </row>
    <row r="276" spans="2:7" x14ac:dyDescent="0.3">
      <c r="B276" s="146"/>
      <c r="C276" s="165">
        <f t="shared" si="24"/>
        <v>275</v>
      </c>
      <c r="D276" s="144">
        <f t="shared" si="20"/>
        <v>0</v>
      </c>
      <c r="E276" s="166">
        <f t="shared" si="22"/>
        <v>0</v>
      </c>
      <c r="F276" s="144">
        <f t="shared" si="21"/>
        <v>0</v>
      </c>
      <c r="G276" s="144">
        <f t="shared" si="23"/>
        <v>0</v>
      </c>
    </row>
    <row r="277" spans="2:7" x14ac:dyDescent="0.3">
      <c r="B277" s="146"/>
      <c r="C277" s="165">
        <f t="shared" si="24"/>
        <v>276</v>
      </c>
      <c r="D277" s="144">
        <f t="shared" si="20"/>
        <v>0</v>
      </c>
      <c r="E277" s="166">
        <f t="shared" si="22"/>
        <v>0</v>
      </c>
      <c r="F277" s="144">
        <f t="shared" si="21"/>
        <v>0</v>
      </c>
      <c r="G277" s="144">
        <f t="shared" si="23"/>
        <v>0</v>
      </c>
    </row>
    <row r="278" spans="2:7" x14ac:dyDescent="0.3">
      <c r="B278" s="146"/>
      <c r="C278" s="165">
        <f t="shared" si="24"/>
        <v>277</v>
      </c>
      <c r="D278" s="144">
        <f t="shared" si="20"/>
        <v>0</v>
      </c>
      <c r="E278" s="166">
        <f t="shared" si="22"/>
        <v>0</v>
      </c>
      <c r="F278" s="144">
        <f t="shared" si="21"/>
        <v>0</v>
      </c>
      <c r="G278" s="144">
        <f t="shared" si="23"/>
        <v>0</v>
      </c>
    </row>
    <row r="279" spans="2:7" x14ac:dyDescent="0.3">
      <c r="B279" s="146"/>
      <c r="C279" s="165">
        <f t="shared" si="24"/>
        <v>278</v>
      </c>
      <c r="D279" s="144">
        <f t="shared" si="20"/>
        <v>0</v>
      </c>
      <c r="E279" s="166">
        <f t="shared" si="22"/>
        <v>0</v>
      </c>
      <c r="F279" s="144">
        <f t="shared" si="21"/>
        <v>0</v>
      </c>
      <c r="G279" s="144">
        <f t="shared" si="23"/>
        <v>0</v>
      </c>
    </row>
    <row r="280" spans="2:7" x14ac:dyDescent="0.3">
      <c r="B280" s="146"/>
      <c r="C280" s="165">
        <f t="shared" si="24"/>
        <v>279</v>
      </c>
      <c r="D280" s="144">
        <f t="shared" si="20"/>
        <v>0</v>
      </c>
      <c r="E280" s="166">
        <f t="shared" si="22"/>
        <v>0</v>
      </c>
      <c r="F280" s="144">
        <f t="shared" si="21"/>
        <v>0</v>
      </c>
      <c r="G280" s="144">
        <f t="shared" si="23"/>
        <v>0</v>
      </c>
    </row>
    <row r="281" spans="2:7" x14ac:dyDescent="0.3">
      <c r="B281" s="146"/>
      <c r="C281" s="165">
        <f t="shared" si="24"/>
        <v>280</v>
      </c>
      <c r="D281" s="144">
        <f t="shared" si="20"/>
        <v>0</v>
      </c>
      <c r="E281" s="166">
        <f t="shared" si="22"/>
        <v>0</v>
      </c>
      <c r="F281" s="144">
        <f t="shared" si="21"/>
        <v>0</v>
      </c>
      <c r="G281" s="144">
        <f t="shared" si="23"/>
        <v>0</v>
      </c>
    </row>
    <row r="282" spans="2:7" x14ac:dyDescent="0.3">
      <c r="B282" s="146"/>
      <c r="C282" s="165">
        <f t="shared" si="24"/>
        <v>281</v>
      </c>
      <c r="D282" s="144">
        <f t="shared" si="20"/>
        <v>0</v>
      </c>
      <c r="E282" s="166">
        <f t="shared" si="22"/>
        <v>0</v>
      </c>
      <c r="F282" s="144">
        <f t="shared" si="21"/>
        <v>0</v>
      </c>
      <c r="G282" s="144">
        <f t="shared" si="23"/>
        <v>0</v>
      </c>
    </row>
    <row r="283" spans="2:7" x14ac:dyDescent="0.3">
      <c r="B283" s="146"/>
      <c r="C283" s="165">
        <f t="shared" si="24"/>
        <v>282</v>
      </c>
      <c r="D283" s="144">
        <f t="shared" si="20"/>
        <v>0</v>
      </c>
      <c r="E283" s="166">
        <f t="shared" si="22"/>
        <v>0</v>
      </c>
      <c r="F283" s="144">
        <f t="shared" si="21"/>
        <v>0</v>
      </c>
      <c r="G283" s="144">
        <f t="shared" si="23"/>
        <v>0</v>
      </c>
    </row>
    <row r="284" spans="2:7" x14ac:dyDescent="0.3">
      <c r="B284" s="146"/>
      <c r="C284" s="165">
        <f t="shared" si="24"/>
        <v>283</v>
      </c>
      <c r="D284" s="144">
        <f t="shared" si="20"/>
        <v>0</v>
      </c>
      <c r="E284" s="166">
        <f t="shared" si="22"/>
        <v>0</v>
      </c>
      <c r="F284" s="144">
        <f t="shared" si="21"/>
        <v>0</v>
      </c>
      <c r="G284" s="144">
        <f t="shared" si="23"/>
        <v>0</v>
      </c>
    </row>
    <row r="285" spans="2:7" x14ac:dyDescent="0.3">
      <c r="B285" s="146"/>
      <c r="C285" s="165">
        <f t="shared" si="24"/>
        <v>284</v>
      </c>
      <c r="D285" s="144">
        <f t="shared" si="20"/>
        <v>0</v>
      </c>
      <c r="E285" s="166">
        <f t="shared" si="22"/>
        <v>0</v>
      </c>
      <c r="F285" s="144">
        <f t="shared" si="21"/>
        <v>0</v>
      </c>
      <c r="G285" s="144">
        <f t="shared" si="23"/>
        <v>0</v>
      </c>
    </row>
    <row r="286" spans="2:7" x14ac:dyDescent="0.3">
      <c r="B286" s="146"/>
      <c r="C286" s="165">
        <f t="shared" si="24"/>
        <v>285</v>
      </c>
      <c r="D286" s="144">
        <f t="shared" si="20"/>
        <v>0</v>
      </c>
      <c r="E286" s="166">
        <f t="shared" si="22"/>
        <v>0</v>
      </c>
      <c r="F286" s="144">
        <f t="shared" si="21"/>
        <v>0</v>
      </c>
      <c r="G286" s="144">
        <f t="shared" si="23"/>
        <v>0</v>
      </c>
    </row>
    <row r="287" spans="2:7" x14ac:dyDescent="0.3">
      <c r="B287" s="146"/>
      <c r="C287" s="165">
        <f t="shared" si="24"/>
        <v>286</v>
      </c>
      <c r="D287" s="144">
        <f t="shared" si="20"/>
        <v>0</v>
      </c>
      <c r="E287" s="166">
        <f t="shared" si="22"/>
        <v>0</v>
      </c>
      <c r="F287" s="144">
        <f t="shared" si="21"/>
        <v>0</v>
      </c>
      <c r="G287" s="144">
        <f t="shared" si="23"/>
        <v>0</v>
      </c>
    </row>
    <row r="288" spans="2:7" x14ac:dyDescent="0.3">
      <c r="B288" s="146"/>
      <c r="C288" s="165">
        <f t="shared" si="24"/>
        <v>287</v>
      </c>
      <c r="D288" s="144">
        <f t="shared" si="20"/>
        <v>0</v>
      </c>
      <c r="E288" s="166">
        <f t="shared" si="22"/>
        <v>0</v>
      </c>
      <c r="F288" s="144">
        <f t="shared" si="21"/>
        <v>0</v>
      </c>
      <c r="G288" s="144">
        <f t="shared" si="23"/>
        <v>0</v>
      </c>
    </row>
    <row r="289" spans="2:7" x14ac:dyDescent="0.3">
      <c r="B289" s="146"/>
      <c r="C289" s="165">
        <f t="shared" si="24"/>
        <v>288</v>
      </c>
      <c r="D289" s="144">
        <f t="shared" si="20"/>
        <v>0</v>
      </c>
      <c r="E289" s="166">
        <f t="shared" si="22"/>
        <v>0</v>
      </c>
      <c r="F289" s="144">
        <f t="shared" si="21"/>
        <v>0</v>
      </c>
      <c r="G289" s="144">
        <f t="shared" si="23"/>
        <v>0</v>
      </c>
    </row>
    <row r="290" spans="2:7" x14ac:dyDescent="0.3">
      <c r="B290" s="146"/>
      <c r="C290" s="165">
        <f t="shared" si="24"/>
        <v>289</v>
      </c>
      <c r="D290" s="144">
        <f t="shared" si="20"/>
        <v>0</v>
      </c>
      <c r="E290" s="166">
        <f t="shared" si="22"/>
        <v>0</v>
      </c>
      <c r="F290" s="144">
        <f t="shared" si="21"/>
        <v>0</v>
      </c>
      <c r="G290" s="144">
        <f t="shared" si="23"/>
        <v>0</v>
      </c>
    </row>
    <row r="291" spans="2:7" x14ac:dyDescent="0.3">
      <c r="B291" s="146"/>
      <c r="C291" s="165">
        <f t="shared" si="24"/>
        <v>290</v>
      </c>
      <c r="D291" s="144">
        <f t="shared" si="20"/>
        <v>0</v>
      </c>
      <c r="E291" s="166">
        <f t="shared" si="22"/>
        <v>0</v>
      </c>
      <c r="F291" s="144">
        <f t="shared" si="21"/>
        <v>0</v>
      </c>
      <c r="G291" s="144">
        <f t="shared" si="23"/>
        <v>0</v>
      </c>
    </row>
    <row r="292" spans="2:7" x14ac:dyDescent="0.3">
      <c r="B292" s="146"/>
      <c r="C292" s="165">
        <f t="shared" si="24"/>
        <v>291</v>
      </c>
      <c r="D292" s="144">
        <f t="shared" si="20"/>
        <v>0</v>
      </c>
      <c r="E292" s="166">
        <f t="shared" si="22"/>
        <v>0</v>
      </c>
      <c r="F292" s="144">
        <f t="shared" si="21"/>
        <v>0</v>
      </c>
      <c r="G292" s="144">
        <f t="shared" si="23"/>
        <v>0</v>
      </c>
    </row>
    <row r="293" spans="2:7" x14ac:dyDescent="0.3">
      <c r="B293" s="146"/>
      <c r="C293" s="165">
        <f t="shared" si="24"/>
        <v>292</v>
      </c>
      <c r="D293" s="144">
        <f t="shared" si="20"/>
        <v>0</v>
      </c>
      <c r="E293" s="166">
        <f t="shared" si="22"/>
        <v>0</v>
      </c>
      <c r="F293" s="144">
        <f t="shared" si="21"/>
        <v>0</v>
      </c>
      <c r="G293" s="144">
        <f t="shared" si="23"/>
        <v>0</v>
      </c>
    </row>
    <row r="294" spans="2:7" x14ac:dyDescent="0.3">
      <c r="B294" s="146"/>
      <c r="C294" s="165">
        <f t="shared" si="24"/>
        <v>293</v>
      </c>
      <c r="D294" s="144">
        <f t="shared" si="20"/>
        <v>0</v>
      </c>
      <c r="E294" s="166">
        <f t="shared" si="22"/>
        <v>0</v>
      </c>
      <c r="F294" s="144">
        <f t="shared" si="21"/>
        <v>0</v>
      </c>
      <c r="G294" s="144">
        <f t="shared" si="23"/>
        <v>0</v>
      </c>
    </row>
    <row r="295" spans="2:7" x14ac:dyDescent="0.3">
      <c r="B295" s="146"/>
      <c r="C295" s="165">
        <f t="shared" si="24"/>
        <v>294</v>
      </c>
      <c r="D295" s="144">
        <f t="shared" si="20"/>
        <v>0</v>
      </c>
      <c r="E295" s="166">
        <f t="shared" si="22"/>
        <v>0</v>
      </c>
      <c r="F295" s="144">
        <f t="shared" si="21"/>
        <v>0</v>
      </c>
      <c r="G295" s="144">
        <f t="shared" si="23"/>
        <v>0</v>
      </c>
    </row>
    <row r="296" spans="2:7" x14ac:dyDescent="0.3">
      <c r="B296" s="146"/>
      <c r="C296" s="165">
        <f t="shared" si="24"/>
        <v>295</v>
      </c>
      <c r="D296" s="144">
        <f t="shared" si="20"/>
        <v>0</v>
      </c>
      <c r="E296" s="166">
        <f t="shared" si="22"/>
        <v>0</v>
      </c>
      <c r="F296" s="144">
        <f t="shared" si="21"/>
        <v>0</v>
      </c>
      <c r="G296" s="144">
        <f t="shared" si="23"/>
        <v>0</v>
      </c>
    </row>
    <row r="297" spans="2:7" x14ac:dyDescent="0.3">
      <c r="B297" s="146"/>
      <c r="C297" s="165">
        <f t="shared" si="24"/>
        <v>296</v>
      </c>
      <c r="D297" s="144">
        <f t="shared" si="20"/>
        <v>0</v>
      </c>
      <c r="E297" s="166">
        <f t="shared" si="22"/>
        <v>0</v>
      </c>
      <c r="F297" s="144">
        <f t="shared" si="21"/>
        <v>0</v>
      </c>
      <c r="G297" s="144">
        <f t="shared" si="23"/>
        <v>0</v>
      </c>
    </row>
    <row r="298" spans="2:7" x14ac:dyDescent="0.3">
      <c r="B298" s="146"/>
      <c r="C298" s="165">
        <f t="shared" si="24"/>
        <v>297</v>
      </c>
      <c r="D298" s="144">
        <f t="shared" si="20"/>
        <v>0</v>
      </c>
      <c r="E298" s="166">
        <f t="shared" si="22"/>
        <v>0</v>
      </c>
      <c r="F298" s="144">
        <f t="shared" si="21"/>
        <v>0</v>
      </c>
      <c r="G298" s="144">
        <f t="shared" si="23"/>
        <v>0</v>
      </c>
    </row>
    <row r="299" spans="2:7" x14ac:dyDescent="0.3">
      <c r="B299" s="146"/>
      <c r="C299" s="165">
        <f t="shared" si="24"/>
        <v>298</v>
      </c>
      <c r="D299" s="144">
        <f t="shared" si="20"/>
        <v>0</v>
      </c>
      <c r="E299" s="166">
        <f t="shared" si="22"/>
        <v>0</v>
      </c>
      <c r="F299" s="144">
        <f t="shared" si="21"/>
        <v>0</v>
      </c>
      <c r="G299" s="144">
        <f t="shared" si="23"/>
        <v>0</v>
      </c>
    </row>
    <row r="300" spans="2:7" x14ac:dyDescent="0.3">
      <c r="B300" s="146"/>
      <c r="C300" s="165">
        <f t="shared" si="24"/>
        <v>299</v>
      </c>
      <c r="D300" s="144">
        <f t="shared" si="20"/>
        <v>0</v>
      </c>
      <c r="E300" s="166">
        <f t="shared" si="22"/>
        <v>0</v>
      </c>
      <c r="F300" s="144">
        <f t="shared" si="21"/>
        <v>0</v>
      </c>
      <c r="G300" s="144">
        <f t="shared" si="23"/>
        <v>0</v>
      </c>
    </row>
    <row r="301" spans="2:7" x14ac:dyDescent="0.3">
      <c r="B301" s="146"/>
      <c r="C301" s="165">
        <f t="shared" si="24"/>
        <v>300</v>
      </c>
      <c r="D301" s="144">
        <f t="shared" si="20"/>
        <v>0</v>
      </c>
      <c r="E301" s="166">
        <f t="shared" si="22"/>
        <v>0</v>
      </c>
      <c r="F301" s="144">
        <f t="shared" si="21"/>
        <v>0</v>
      </c>
      <c r="G301" s="144">
        <f t="shared" si="23"/>
        <v>0</v>
      </c>
    </row>
    <row r="302" spans="2:7" x14ac:dyDescent="0.3">
      <c r="B302" s="146"/>
      <c r="C302" s="165">
        <f t="shared" si="24"/>
        <v>301</v>
      </c>
      <c r="D302" s="144">
        <f t="shared" si="20"/>
        <v>0</v>
      </c>
      <c r="E302" s="166">
        <f t="shared" si="22"/>
        <v>0</v>
      </c>
      <c r="F302" s="144">
        <f t="shared" si="21"/>
        <v>0</v>
      </c>
      <c r="G302" s="144">
        <f t="shared" si="23"/>
        <v>0</v>
      </c>
    </row>
    <row r="303" spans="2:7" x14ac:dyDescent="0.3">
      <c r="B303" s="146"/>
      <c r="C303" s="165">
        <f t="shared" si="24"/>
        <v>302</v>
      </c>
      <c r="D303" s="144">
        <f t="shared" si="20"/>
        <v>0</v>
      </c>
      <c r="E303" s="166">
        <f t="shared" si="22"/>
        <v>0</v>
      </c>
      <c r="F303" s="144">
        <f t="shared" si="21"/>
        <v>0</v>
      </c>
      <c r="G303" s="144">
        <f t="shared" si="23"/>
        <v>0</v>
      </c>
    </row>
    <row r="304" spans="2:7" x14ac:dyDescent="0.3">
      <c r="B304" s="146"/>
      <c r="C304" s="165">
        <f t="shared" si="24"/>
        <v>303</v>
      </c>
      <c r="D304" s="144">
        <f t="shared" si="20"/>
        <v>0</v>
      </c>
      <c r="E304" s="166">
        <f t="shared" si="22"/>
        <v>0</v>
      </c>
      <c r="F304" s="144">
        <f t="shared" si="21"/>
        <v>0</v>
      </c>
      <c r="G304" s="144">
        <f t="shared" si="23"/>
        <v>0</v>
      </c>
    </row>
    <row r="305" spans="2:7" x14ac:dyDescent="0.3">
      <c r="B305" s="146"/>
      <c r="C305" s="165">
        <f t="shared" si="24"/>
        <v>304</v>
      </c>
      <c r="D305" s="144">
        <f t="shared" si="20"/>
        <v>0</v>
      </c>
      <c r="E305" s="166">
        <f t="shared" si="22"/>
        <v>0</v>
      </c>
      <c r="F305" s="144">
        <f t="shared" si="21"/>
        <v>0</v>
      </c>
      <c r="G305" s="144">
        <f t="shared" si="23"/>
        <v>0</v>
      </c>
    </row>
    <row r="306" spans="2:7" x14ac:dyDescent="0.3">
      <c r="B306" s="146"/>
      <c r="C306" s="165">
        <f t="shared" si="24"/>
        <v>305</v>
      </c>
      <c r="D306" s="144">
        <f t="shared" si="20"/>
        <v>0</v>
      </c>
      <c r="E306" s="166">
        <f t="shared" si="22"/>
        <v>0</v>
      </c>
      <c r="F306" s="144">
        <f t="shared" si="21"/>
        <v>0</v>
      </c>
      <c r="G306" s="144">
        <f t="shared" si="23"/>
        <v>0</v>
      </c>
    </row>
    <row r="307" spans="2:7" x14ac:dyDescent="0.3">
      <c r="B307" s="146"/>
      <c r="C307" s="165">
        <f t="shared" si="24"/>
        <v>306</v>
      </c>
      <c r="D307" s="144">
        <f t="shared" si="20"/>
        <v>0</v>
      </c>
      <c r="E307" s="166">
        <f t="shared" si="22"/>
        <v>0</v>
      </c>
      <c r="F307" s="144">
        <f t="shared" si="21"/>
        <v>0</v>
      </c>
      <c r="G307" s="144">
        <f t="shared" si="23"/>
        <v>0</v>
      </c>
    </row>
    <row r="308" spans="2:7" x14ac:dyDescent="0.3">
      <c r="B308" s="146"/>
      <c r="C308" s="165">
        <f t="shared" si="24"/>
        <v>307</v>
      </c>
      <c r="D308" s="144">
        <f t="shared" si="20"/>
        <v>0</v>
      </c>
      <c r="E308" s="166">
        <f t="shared" si="22"/>
        <v>0</v>
      </c>
      <c r="F308" s="144">
        <f t="shared" si="21"/>
        <v>0</v>
      </c>
      <c r="G308" s="144">
        <f t="shared" si="23"/>
        <v>0</v>
      </c>
    </row>
    <row r="309" spans="2:7" x14ac:dyDescent="0.3">
      <c r="B309" s="146"/>
      <c r="C309" s="165">
        <f t="shared" si="24"/>
        <v>308</v>
      </c>
      <c r="D309" s="144">
        <f t="shared" si="20"/>
        <v>0</v>
      </c>
      <c r="E309" s="166">
        <f t="shared" si="22"/>
        <v>0</v>
      </c>
      <c r="F309" s="144">
        <f t="shared" si="21"/>
        <v>0</v>
      </c>
      <c r="G309" s="144">
        <f t="shared" si="23"/>
        <v>0</v>
      </c>
    </row>
    <row r="310" spans="2:7" x14ac:dyDescent="0.3">
      <c r="B310" s="146"/>
      <c r="C310" s="165">
        <f t="shared" si="24"/>
        <v>309</v>
      </c>
      <c r="D310" s="144">
        <f t="shared" si="20"/>
        <v>0</v>
      </c>
      <c r="E310" s="166">
        <f t="shared" si="22"/>
        <v>0</v>
      </c>
      <c r="F310" s="144">
        <f t="shared" si="21"/>
        <v>0</v>
      </c>
      <c r="G310" s="144">
        <f t="shared" si="23"/>
        <v>0</v>
      </c>
    </row>
    <row r="311" spans="2:7" x14ac:dyDescent="0.3">
      <c r="B311" s="146"/>
      <c r="C311" s="165">
        <f t="shared" si="24"/>
        <v>310</v>
      </c>
      <c r="D311" s="144">
        <f t="shared" si="20"/>
        <v>0</v>
      </c>
      <c r="E311" s="166">
        <f t="shared" si="22"/>
        <v>0</v>
      </c>
      <c r="F311" s="144">
        <f t="shared" si="21"/>
        <v>0</v>
      </c>
      <c r="G311" s="144">
        <f t="shared" si="23"/>
        <v>0</v>
      </c>
    </row>
    <row r="312" spans="2:7" x14ac:dyDescent="0.3">
      <c r="B312" s="146"/>
      <c r="C312" s="165">
        <f t="shared" si="24"/>
        <v>311</v>
      </c>
      <c r="D312" s="144">
        <f t="shared" si="20"/>
        <v>0</v>
      </c>
      <c r="E312" s="166">
        <f t="shared" si="22"/>
        <v>0</v>
      </c>
      <c r="F312" s="144">
        <f t="shared" si="21"/>
        <v>0</v>
      </c>
      <c r="G312" s="144">
        <f t="shared" si="23"/>
        <v>0</v>
      </c>
    </row>
    <row r="313" spans="2:7" x14ac:dyDescent="0.3">
      <c r="B313" s="146"/>
      <c r="C313" s="165">
        <f t="shared" si="24"/>
        <v>312</v>
      </c>
      <c r="D313" s="144">
        <f t="shared" si="20"/>
        <v>0</v>
      </c>
      <c r="E313" s="166">
        <f t="shared" si="22"/>
        <v>0</v>
      </c>
      <c r="F313" s="144">
        <f t="shared" si="21"/>
        <v>0</v>
      </c>
      <c r="G313" s="144">
        <f t="shared" si="23"/>
        <v>0</v>
      </c>
    </row>
    <row r="314" spans="2:7" x14ac:dyDescent="0.3">
      <c r="B314" s="146"/>
      <c r="C314" s="165">
        <f t="shared" si="24"/>
        <v>313</v>
      </c>
      <c r="D314" s="144">
        <f t="shared" si="20"/>
        <v>0</v>
      </c>
      <c r="E314" s="166">
        <f t="shared" si="22"/>
        <v>0</v>
      </c>
      <c r="F314" s="144">
        <f t="shared" si="21"/>
        <v>0</v>
      </c>
      <c r="G314" s="144">
        <f t="shared" si="23"/>
        <v>0</v>
      </c>
    </row>
    <row r="315" spans="2:7" x14ac:dyDescent="0.3">
      <c r="B315" s="146"/>
      <c r="C315" s="165">
        <f t="shared" si="24"/>
        <v>314</v>
      </c>
      <c r="D315" s="144">
        <f t="shared" si="20"/>
        <v>0</v>
      </c>
      <c r="E315" s="166">
        <f t="shared" si="22"/>
        <v>0</v>
      </c>
      <c r="F315" s="144">
        <f t="shared" si="21"/>
        <v>0</v>
      </c>
      <c r="G315" s="144">
        <f t="shared" si="23"/>
        <v>0</v>
      </c>
    </row>
    <row r="316" spans="2:7" x14ac:dyDescent="0.3">
      <c r="B316" s="146"/>
      <c r="C316" s="165">
        <f t="shared" si="24"/>
        <v>315</v>
      </c>
      <c r="D316" s="144">
        <f t="shared" si="20"/>
        <v>0</v>
      </c>
      <c r="E316" s="166">
        <f t="shared" si="22"/>
        <v>0</v>
      </c>
      <c r="F316" s="144">
        <f t="shared" si="21"/>
        <v>0</v>
      </c>
      <c r="G316" s="144">
        <f t="shared" si="23"/>
        <v>0</v>
      </c>
    </row>
    <row r="317" spans="2:7" x14ac:dyDescent="0.3">
      <c r="B317" s="146"/>
      <c r="C317" s="165">
        <f t="shared" si="24"/>
        <v>316</v>
      </c>
      <c r="D317" s="144">
        <f t="shared" si="20"/>
        <v>0</v>
      </c>
      <c r="E317" s="166">
        <f t="shared" si="22"/>
        <v>0</v>
      </c>
      <c r="F317" s="144">
        <f t="shared" si="21"/>
        <v>0</v>
      </c>
      <c r="G317" s="144">
        <f t="shared" si="23"/>
        <v>0</v>
      </c>
    </row>
    <row r="318" spans="2:7" x14ac:dyDescent="0.3">
      <c r="B318" s="146"/>
      <c r="C318" s="165">
        <f t="shared" si="24"/>
        <v>317</v>
      </c>
      <c r="D318" s="144">
        <f t="shared" si="20"/>
        <v>0</v>
      </c>
      <c r="E318" s="166">
        <f t="shared" si="22"/>
        <v>0</v>
      </c>
      <c r="F318" s="144">
        <f t="shared" si="21"/>
        <v>0</v>
      </c>
      <c r="G318" s="144">
        <f t="shared" si="23"/>
        <v>0</v>
      </c>
    </row>
    <row r="319" spans="2:7" x14ac:dyDescent="0.3">
      <c r="B319" s="146"/>
      <c r="C319" s="165">
        <f t="shared" si="24"/>
        <v>318</v>
      </c>
      <c r="D319" s="144">
        <f t="shared" si="20"/>
        <v>0</v>
      </c>
      <c r="E319" s="166">
        <f t="shared" si="22"/>
        <v>0</v>
      </c>
      <c r="F319" s="144">
        <f t="shared" si="21"/>
        <v>0</v>
      </c>
      <c r="G319" s="144">
        <f t="shared" si="23"/>
        <v>0</v>
      </c>
    </row>
    <row r="320" spans="2:7" x14ac:dyDescent="0.3">
      <c r="B320" s="146"/>
      <c r="C320" s="165">
        <f t="shared" si="24"/>
        <v>319</v>
      </c>
      <c r="D320" s="144">
        <f t="shared" si="20"/>
        <v>0</v>
      </c>
      <c r="E320" s="166">
        <f t="shared" si="22"/>
        <v>0</v>
      </c>
      <c r="F320" s="144">
        <f t="shared" si="21"/>
        <v>0</v>
      </c>
      <c r="G320" s="144">
        <f t="shared" si="23"/>
        <v>0</v>
      </c>
    </row>
    <row r="321" spans="2:7" x14ac:dyDescent="0.3">
      <c r="B321" s="146"/>
      <c r="C321" s="165">
        <f t="shared" si="24"/>
        <v>320</v>
      </c>
      <c r="D321" s="144">
        <f t="shared" si="20"/>
        <v>0</v>
      </c>
      <c r="E321" s="166">
        <f t="shared" si="22"/>
        <v>0</v>
      </c>
      <c r="F321" s="144">
        <f t="shared" si="21"/>
        <v>0</v>
      </c>
      <c r="G321" s="144">
        <f t="shared" si="23"/>
        <v>0</v>
      </c>
    </row>
    <row r="322" spans="2:7" x14ac:dyDescent="0.3">
      <c r="B322" s="146"/>
      <c r="C322" s="165">
        <f t="shared" si="24"/>
        <v>321</v>
      </c>
      <c r="D322" s="144">
        <f t="shared" si="20"/>
        <v>0</v>
      </c>
      <c r="E322" s="166">
        <f t="shared" si="22"/>
        <v>0</v>
      </c>
      <c r="F322" s="144">
        <f t="shared" si="21"/>
        <v>0</v>
      </c>
      <c r="G322" s="144">
        <f t="shared" si="23"/>
        <v>0</v>
      </c>
    </row>
    <row r="323" spans="2:7" x14ac:dyDescent="0.3">
      <c r="B323" s="146"/>
      <c r="C323" s="165">
        <f t="shared" si="24"/>
        <v>322</v>
      </c>
      <c r="D323" s="144">
        <f t="shared" ref="D323:D386" si="25">IF(AND(C323&gt;$A$11,C323&lt;=$A$9+$A$11),$B$2,-E323)</f>
        <v>0</v>
      </c>
      <c r="E323" s="166">
        <f t="shared" si="22"/>
        <v>0</v>
      </c>
      <c r="F323" s="144">
        <f t="shared" ref="F323:F386" si="26">MIN(0,D323+E323)</f>
        <v>0</v>
      </c>
      <c r="G323" s="144">
        <f t="shared" si="23"/>
        <v>0</v>
      </c>
    </row>
    <row r="324" spans="2:7" x14ac:dyDescent="0.3">
      <c r="B324" s="146"/>
      <c r="C324" s="165">
        <f t="shared" si="24"/>
        <v>323</v>
      </c>
      <c r="D324" s="144">
        <f t="shared" si="25"/>
        <v>0</v>
      </c>
      <c r="E324" s="166">
        <f t="shared" ref="E324:E387" si="27">G323*$A$7/12</f>
        <v>0</v>
      </c>
      <c r="F324" s="144">
        <f t="shared" si="26"/>
        <v>0</v>
      </c>
      <c r="G324" s="144">
        <f t="shared" ref="G324:G387" si="28">G323+D324+E324</f>
        <v>0</v>
      </c>
    </row>
    <row r="325" spans="2:7" x14ac:dyDescent="0.3">
      <c r="B325" s="146"/>
      <c r="C325" s="165">
        <f t="shared" si="24"/>
        <v>324</v>
      </c>
      <c r="D325" s="144">
        <f t="shared" si="25"/>
        <v>0</v>
      </c>
      <c r="E325" s="166">
        <f t="shared" si="27"/>
        <v>0</v>
      </c>
      <c r="F325" s="144">
        <f t="shared" si="26"/>
        <v>0</v>
      </c>
      <c r="G325" s="144">
        <f t="shared" si="28"/>
        <v>0</v>
      </c>
    </row>
    <row r="326" spans="2:7" x14ac:dyDescent="0.3">
      <c r="B326" s="146"/>
      <c r="C326" s="165">
        <f t="shared" ref="C326:C357" si="29">SUM(C325,1)</f>
        <v>325</v>
      </c>
      <c r="D326" s="144">
        <f t="shared" si="25"/>
        <v>0</v>
      </c>
      <c r="E326" s="166">
        <f t="shared" si="27"/>
        <v>0</v>
      </c>
      <c r="F326" s="144">
        <f t="shared" si="26"/>
        <v>0</v>
      </c>
      <c r="G326" s="144">
        <f t="shared" si="28"/>
        <v>0</v>
      </c>
    </row>
    <row r="327" spans="2:7" x14ac:dyDescent="0.3">
      <c r="B327" s="146"/>
      <c r="C327" s="165">
        <f t="shared" si="29"/>
        <v>326</v>
      </c>
      <c r="D327" s="144">
        <f t="shared" si="25"/>
        <v>0</v>
      </c>
      <c r="E327" s="166">
        <f t="shared" si="27"/>
        <v>0</v>
      </c>
      <c r="F327" s="144">
        <f t="shared" si="26"/>
        <v>0</v>
      </c>
      <c r="G327" s="144">
        <f t="shared" si="28"/>
        <v>0</v>
      </c>
    </row>
    <row r="328" spans="2:7" x14ac:dyDescent="0.3">
      <c r="B328" s="146"/>
      <c r="C328" s="165">
        <f t="shared" si="29"/>
        <v>327</v>
      </c>
      <c r="D328" s="144">
        <f t="shared" si="25"/>
        <v>0</v>
      </c>
      <c r="E328" s="166">
        <f t="shared" si="27"/>
        <v>0</v>
      </c>
      <c r="F328" s="144">
        <f t="shared" si="26"/>
        <v>0</v>
      </c>
      <c r="G328" s="144">
        <f t="shared" si="28"/>
        <v>0</v>
      </c>
    </row>
    <row r="329" spans="2:7" x14ac:dyDescent="0.3">
      <c r="B329" s="146"/>
      <c r="C329" s="165">
        <f t="shared" si="29"/>
        <v>328</v>
      </c>
      <c r="D329" s="144">
        <f t="shared" si="25"/>
        <v>0</v>
      </c>
      <c r="E329" s="166">
        <f t="shared" si="27"/>
        <v>0</v>
      </c>
      <c r="F329" s="144">
        <f t="shared" si="26"/>
        <v>0</v>
      </c>
      <c r="G329" s="144">
        <f t="shared" si="28"/>
        <v>0</v>
      </c>
    </row>
    <row r="330" spans="2:7" x14ac:dyDescent="0.3">
      <c r="B330" s="146"/>
      <c r="C330" s="165">
        <f t="shared" si="29"/>
        <v>329</v>
      </c>
      <c r="D330" s="144">
        <f t="shared" si="25"/>
        <v>0</v>
      </c>
      <c r="E330" s="166">
        <f t="shared" si="27"/>
        <v>0</v>
      </c>
      <c r="F330" s="144">
        <f t="shared" si="26"/>
        <v>0</v>
      </c>
      <c r="G330" s="144">
        <f t="shared" si="28"/>
        <v>0</v>
      </c>
    </row>
    <row r="331" spans="2:7" x14ac:dyDescent="0.3">
      <c r="B331" s="146"/>
      <c r="C331" s="165">
        <f t="shared" si="29"/>
        <v>330</v>
      </c>
      <c r="D331" s="144">
        <f t="shared" si="25"/>
        <v>0</v>
      </c>
      <c r="E331" s="166">
        <f t="shared" si="27"/>
        <v>0</v>
      </c>
      <c r="F331" s="144">
        <f t="shared" si="26"/>
        <v>0</v>
      </c>
      <c r="G331" s="144">
        <f t="shared" si="28"/>
        <v>0</v>
      </c>
    </row>
    <row r="332" spans="2:7" x14ac:dyDescent="0.3">
      <c r="B332" s="146"/>
      <c r="C332" s="165">
        <f t="shared" si="29"/>
        <v>331</v>
      </c>
      <c r="D332" s="144">
        <f t="shared" si="25"/>
        <v>0</v>
      </c>
      <c r="E332" s="166">
        <f t="shared" si="27"/>
        <v>0</v>
      </c>
      <c r="F332" s="144">
        <f t="shared" si="26"/>
        <v>0</v>
      </c>
      <c r="G332" s="144">
        <f t="shared" si="28"/>
        <v>0</v>
      </c>
    </row>
    <row r="333" spans="2:7" x14ac:dyDescent="0.3">
      <c r="B333" s="146"/>
      <c r="C333" s="165">
        <f t="shared" si="29"/>
        <v>332</v>
      </c>
      <c r="D333" s="144">
        <f t="shared" si="25"/>
        <v>0</v>
      </c>
      <c r="E333" s="166">
        <f t="shared" si="27"/>
        <v>0</v>
      </c>
      <c r="F333" s="144">
        <f t="shared" si="26"/>
        <v>0</v>
      </c>
      <c r="G333" s="144">
        <f t="shared" si="28"/>
        <v>0</v>
      </c>
    </row>
    <row r="334" spans="2:7" x14ac:dyDescent="0.3">
      <c r="B334" s="146"/>
      <c r="C334" s="165">
        <f t="shared" si="29"/>
        <v>333</v>
      </c>
      <c r="D334" s="144">
        <f t="shared" si="25"/>
        <v>0</v>
      </c>
      <c r="E334" s="166">
        <f t="shared" si="27"/>
        <v>0</v>
      </c>
      <c r="F334" s="144">
        <f t="shared" si="26"/>
        <v>0</v>
      </c>
      <c r="G334" s="144">
        <f t="shared" si="28"/>
        <v>0</v>
      </c>
    </row>
    <row r="335" spans="2:7" x14ac:dyDescent="0.3">
      <c r="B335" s="146"/>
      <c r="C335" s="165">
        <f t="shared" si="29"/>
        <v>334</v>
      </c>
      <c r="D335" s="144">
        <f t="shared" si="25"/>
        <v>0</v>
      </c>
      <c r="E335" s="166">
        <f t="shared" si="27"/>
        <v>0</v>
      </c>
      <c r="F335" s="144">
        <f t="shared" si="26"/>
        <v>0</v>
      </c>
      <c r="G335" s="144">
        <f t="shared" si="28"/>
        <v>0</v>
      </c>
    </row>
    <row r="336" spans="2:7" x14ac:dyDescent="0.3">
      <c r="B336" s="146"/>
      <c r="C336" s="165">
        <f t="shared" si="29"/>
        <v>335</v>
      </c>
      <c r="D336" s="144">
        <f t="shared" si="25"/>
        <v>0</v>
      </c>
      <c r="E336" s="166">
        <f t="shared" si="27"/>
        <v>0</v>
      </c>
      <c r="F336" s="144">
        <f t="shared" si="26"/>
        <v>0</v>
      </c>
      <c r="G336" s="144">
        <f t="shared" si="28"/>
        <v>0</v>
      </c>
    </row>
    <row r="337" spans="2:7" x14ac:dyDescent="0.3">
      <c r="B337" s="146"/>
      <c r="C337" s="165">
        <f t="shared" si="29"/>
        <v>336</v>
      </c>
      <c r="D337" s="144">
        <f t="shared" si="25"/>
        <v>0</v>
      </c>
      <c r="E337" s="166">
        <f t="shared" si="27"/>
        <v>0</v>
      </c>
      <c r="F337" s="144">
        <f t="shared" si="26"/>
        <v>0</v>
      </c>
      <c r="G337" s="144">
        <f t="shared" si="28"/>
        <v>0</v>
      </c>
    </row>
    <row r="338" spans="2:7" x14ac:dyDescent="0.3">
      <c r="B338" s="146"/>
      <c r="C338" s="165">
        <f t="shared" si="29"/>
        <v>337</v>
      </c>
      <c r="D338" s="144">
        <f t="shared" si="25"/>
        <v>0</v>
      </c>
      <c r="E338" s="166">
        <f t="shared" si="27"/>
        <v>0</v>
      </c>
      <c r="F338" s="144">
        <f t="shared" si="26"/>
        <v>0</v>
      </c>
      <c r="G338" s="144">
        <f t="shared" si="28"/>
        <v>0</v>
      </c>
    </row>
    <row r="339" spans="2:7" x14ac:dyDescent="0.3">
      <c r="B339" s="146"/>
      <c r="C339" s="165">
        <f t="shared" si="29"/>
        <v>338</v>
      </c>
      <c r="D339" s="144">
        <f t="shared" si="25"/>
        <v>0</v>
      </c>
      <c r="E339" s="166">
        <f t="shared" si="27"/>
        <v>0</v>
      </c>
      <c r="F339" s="144">
        <f t="shared" si="26"/>
        <v>0</v>
      </c>
      <c r="G339" s="144">
        <f t="shared" si="28"/>
        <v>0</v>
      </c>
    </row>
    <row r="340" spans="2:7" x14ac:dyDescent="0.3">
      <c r="B340" s="146"/>
      <c r="C340" s="165">
        <f t="shared" si="29"/>
        <v>339</v>
      </c>
      <c r="D340" s="144">
        <f t="shared" si="25"/>
        <v>0</v>
      </c>
      <c r="E340" s="166">
        <f t="shared" si="27"/>
        <v>0</v>
      </c>
      <c r="F340" s="144">
        <f t="shared" si="26"/>
        <v>0</v>
      </c>
      <c r="G340" s="144">
        <f t="shared" si="28"/>
        <v>0</v>
      </c>
    </row>
    <row r="341" spans="2:7" x14ac:dyDescent="0.3">
      <c r="B341" s="146"/>
      <c r="C341" s="165">
        <f t="shared" si="29"/>
        <v>340</v>
      </c>
      <c r="D341" s="144">
        <f t="shared" si="25"/>
        <v>0</v>
      </c>
      <c r="E341" s="166">
        <f t="shared" si="27"/>
        <v>0</v>
      </c>
      <c r="F341" s="144">
        <f t="shared" si="26"/>
        <v>0</v>
      </c>
      <c r="G341" s="144">
        <f t="shared" si="28"/>
        <v>0</v>
      </c>
    </row>
    <row r="342" spans="2:7" x14ac:dyDescent="0.3">
      <c r="B342" s="146"/>
      <c r="C342" s="165">
        <f t="shared" si="29"/>
        <v>341</v>
      </c>
      <c r="D342" s="144">
        <f t="shared" si="25"/>
        <v>0</v>
      </c>
      <c r="E342" s="166">
        <f t="shared" si="27"/>
        <v>0</v>
      </c>
      <c r="F342" s="144">
        <f t="shared" si="26"/>
        <v>0</v>
      </c>
      <c r="G342" s="144">
        <f t="shared" si="28"/>
        <v>0</v>
      </c>
    </row>
    <row r="343" spans="2:7" x14ac:dyDescent="0.3">
      <c r="B343" s="146"/>
      <c r="C343" s="165">
        <f t="shared" si="29"/>
        <v>342</v>
      </c>
      <c r="D343" s="144">
        <f t="shared" si="25"/>
        <v>0</v>
      </c>
      <c r="E343" s="166">
        <f t="shared" si="27"/>
        <v>0</v>
      </c>
      <c r="F343" s="144">
        <f t="shared" si="26"/>
        <v>0</v>
      </c>
      <c r="G343" s="144">
        <f t="shared" si="28"/>
        <v>0</v>
      </c>
    </row>
    <row r="344" spans="2:7" x14ac:dyDescent="0.3">
      <c r="B344" s="146"/>
      <c r="C344" s="165">
        <f t="shared" si="29"/>
        <v>343</v>
      </c>
      <c r="D344" s="144">
        <f t="shared" si="25"/>
        <v>0</v>
      </c>
      <c r="E344" s="166">
        <f t="shared" si="27"/>
        <v>0</v>
      </c>
      <c r="F344" s="144">
        <f t="shared" si="26"/>
        <v>0</v>
      </c>
      <c r="G344" s="144">
        <f t="shared" si="28"/>
        <v>0</v>
      </c>
    </row>
    <row r="345" spans="2:7" x14ac:dyDescent="0.3">
      <c r="B345" s="146"/>
      <c r="C345" s="165">
        <f t="shared" si="29"/>
        <v>344</v>
      </c>
      <c r="D345" s="144">
        <f t="shared" si="25"/>
        <v>0</v>
      </c>
      <c r="E345" s="166">
        <f t="shared" si="27"/>
        <v>0</v>
      </c>
      <c r="F345" s="144">
        <f t="shared" si="26"/>
        <v>0</v>
      </c>
      <c r="G345" s="144">
        <f t="shared" si="28"/>
        <v>0</v>
      </c>
    </row>
    <row r="346" spans="2:7" x14ac:dyDescent="0.3">
      <c r="B346" s="146"/>
      <c r="C346" s="165">
        <f t="shared" si="29"/>
        <v>345</v>
      </c>
      <c r="D346" s="144">
        <f t="shared" si="25"/>
        <v>0</v>
      </c>
      <c r="E346" s="166">
        <f t="shared" si="27"/>
        <v>0</v>
      </c>
      <c r="F346" s="144">
        <f t="shared" si="26"/>
        <v>0</v>
      </c>
      <c r="G346" s="144">
        <f t="shared" si="28"/>
        <v>0</v>
      </c>
    </row>
    <row r="347" spans="2:7" x14ac:dyDescent="0.3">
      <c r="B347" s="146"/>
      <c r="C347" s="165">
        <f t="shared" si="29"/>
        <v>346</v>
      </c>
      <c r="D347" s="144">
        <f t="shared" si="25"/>
        <v>0</v>
      </c>
      <c r="E347" s="166">
        <f t="shared" si="27"/>
        <v>0</v>
      </c>
      <c r="F347" s="144">
        <f t="shared" si="26"/>
        <v>0</v>
      </c>
      <c r="G347" s="144">
        <f t="shared" si="28"/>
        <v>0</v>
      </c>
    </row>
    <row r="348" spans="2:7" x14ac:dyDescent="0.3">
      <c r="B348" s="146"/>
      <c r="C348" s="165">
        <f t="shared" si="29"/>
        <v>347</v>
      </c>
      <c r="D348" s="144">
        <f t="shared" si="25"/>
        <v>0</v>
      </c>
      <c r="E348" s="166">
        <f t="shared" si="27"/>
        <v>0</v>
      </c>
      <c r="F348" s="144">
        <f t="shared" si="26"/>
        <v>0</v>
      </c>
      <c r="G348" s="144">
        <f t="shared" si="28"/>
        <v>0</v>
      </c>
    </row>
    <row r="349" spans="2:7" x14ac:dyDescent="0.3">
      <c r="B349" s="146"/>
      <c r="C349" s="165">
        <f t="shared" si="29"/>
        <v>348</v>
      </c>
      <c r="D349" s="144">
        <f t="shared" si="25"/>
        <v>0</v>
      </c>
      <c r="E349" s="166">
        <f t="shared" si="27"/>
        <v>0</v>
      </c>
      <c r="F349" s="144">
        <f t="shared" si="26"/>
        <v>0</v>
      </c>
      <c r="G349" s="144">
        <f t="shared" si="28"/>
        <v>0</v>
      </c>
    </row>
    <row r="350" spans="2:7" x14ac:dyDescent="0.3">
      <c r="B350" s="146"/>
      <c r="C350" s="165">
        <f t="shared" si="29"/>
        <v>349</v>
      </c>
      <c r="D350" s="144">
        <f t="shared" si="25"/>
        <v>0</v>
      </c>
      <c r="E350" s="166">
        <f t="shared" si="27"/>
        <v>0</v>
      </c>
      <c r="F350" s="144">
        <f t="shared" si="26"/>
        <v>0</v>
      </c>
      <c r="G350" s="144">
        <f t="shared" si="28"/>
        <v>0</v>
      </c>
    </row>
    <row r="351" spans="2:7" x14ac:dyDescent="0.3">
      <c r="B351" s="146"/>
      <c r="C351" s="165">
        <f t="shared" si="29"/>
        <v>350</v>
      </c>
      <c r="D351" s="144">
        <f t="shared" si="25"/>
        <v>0</v>
      </c>
      <c r="E351" s="166">
        <f t="shared" si="27"/>
        <v>0</v>
      </c>
      <c r="F351" s="144">
        <f t="shared" si="26"/>
        <v>0</v>
      </c>
      <c r="G351" s="144">
        <f t="shared" si="28"/>
        <v>0</v>
      </c>
    </row>
    <row r="352" spans="2:7" x14ac:dyDescent="0.3">
      <c r="B352" s="146"/>
      <c r="C352" s="165">
        <f t="shared" si="29"/>
        <v>351</v>
      </c>
      <c r="D352" s="144">
        <f t="shared" si="25"/>
        <v>0</v>
      </c>
      <c r="E352" s="166">
        <f t="shared" si="27"/>
        <v>0</v>
      </c>
      <c r="F352" s="144">
        <f t="shared" si="26"/>
        <v>0</v>
      </c>
      <c r="G352" s="144">
        <f t="shared" si="28"/>
        <v>0</v>
      </c>
    </row>
    <row r="353" spans="1:7" x14ac:dyDescent="0.3">
      <c r="B353" s="146"/>
      <c r="C353" s="165">
        <f t="shared" si="29"/>
        <v>352</v>
      </c>
      <c r="D353" s="144">
        <f t="shared" si="25"/>
        <v>0</v>
      </c>
      <c r="E353" s="166">
        <f t="shared" si="27"/>
        <v>0</v>
      </c>
      <c r="F353" s="144">
        <f t="shared" si="26"/>
        <v>0</v>
      </c>
      <c r="G353" s="144">
        <f t="shared" si="28"/>
        <v>0</v>
      </c>
    </row>
    <row r="354" spans="1:7" x14ac:dyDescent="0.3">
      <c r="B354" s="146"/>
      <c r="C354" s="165">
        <f t="shared" si="29"/>
        <v>353</v>
      </c>
      <c r="D354" s="144">
        <f t="shared" si="25"/>
        <v>0</v>
      </c>
      <c r="E354" s="166">
        <f t="shared" si="27"/>
        <v>0</v>
      </c>
      <c r="F354" s="144">
        <f t="shared" si="26"/>
        <v>0</v>
      </c>
      <c r="G354" s="144">
        <f t="shared" si="28"/>
        <v>0</v>
      </c>
    </row>
    <row r="355" spans="1:7" x14ac:dyDescent="0.3">
      <c r="B355" s="146"/>
      <c r="C355" s="165">
        <f t="shared" si="29"/>
        <v>354</v>
      </c>
      <c r="D355" s="144">
        <f t="shared" si="25"/>
        <v>0</v>
      </c>
      <c r="E355" s="166">
        <f t="shared" si="27"/>
        <v>0</v>
      </c>
      <c r="F355" s="144">
        <f t="shared" si="26"/>
        <v>0</v>
      </c>
      <c r="G355" s="144">
        <f t="shared" si="28"/>
        <v>0</v>
      </c>
    </row>
    <row r="356" spans="1:7" x14ac:dyDescent="0.3">
      <c r="B356" s="146"/>
      <c r="C356" s="165">
        <f t="shared" si="29"/>
        <v>355</v>
      </c>
      <c r="D356" s="144">
        <f t="shared" si="25"/>
        <v>0</v>
      </c>
      <c r="E356" s="166">
        <f t="shared" si="27"/>
        <v>0</v>
      </c>
      <c r="F356" s="144">
        <f t="shared" si="26"/>
        <v>0</v>
      </c>
      <c r="G356" s="144">
        <f t="shared" si="28"/>
        <v>0</v>
      </c>
    </row>
    <row r="357" spans="1:7" x14ac:dyDescent="0.3">
      <c r="B357" s="146"/>
      <c r="C357" s="165">
        <f t="shared" si="29"/>
        <v>356</v>
      </c>
      <c r="D357" s="144">
        <f t="shared" si="25"/>
        <v>0</v>
      </c>
      <c r="E357" s="166">
        <f t="shared" si="27"/>
        <v>0</v>
      </c>
      <c r="F357" s="144">
        <f t="shared" si="26"/>
        <v>0</v>
      </c>
      <c r="G357" s="144">
        <f t="shared" si="28"/>
        <v>0</v>
      </c>
    </row>
    <row r="358" spans="1:7" x14ac:dyDescent="0.3">
      <c r="B358" s="146"/>
      <c r="C358" s="165">
        <f>SUM(C357,1)</f>
        <v>357</v>
      </c>
      <c r="D358" s="144">
        <f t="shared" si="25"/>
        <v>0</v>
      </c>
      <c r="E358" s="166">
        <f t="shared" si="27"/>
        <v>0</v>
      </c>
      <c r="F358" s="144">
        <f t="shared" si="26"/>
        <v>0</v>
      </c>
      <c r="G358" s="144">
        <f t="shared" si="28"/>
        <v>0</v>
      </c>
    </row>
    <row r="359" spans="1:7" x14ac:dyDescent="0.3">
      <c r="B359" s="146"/>
      <c r="C359" s="165">
        <f>SUM(C358,1)</f>
        <v>358</v>
      </c>
      <c r="D359" s="144">
        <f t="shared" si="25"/>
        <v>0</v>
      </c>
      <c r="E359" s="166">
        <f t="shared" si="27"/>
        <v>0</v>
      </c>
      <c r="F359" s="144">
        <f t="shared" si="26"/>
        <v>0</v>
      </c>
      <c r="G359" s="144">
        <f t="shared" si="28"/>
        <v>0</v>
      </c>
    </row>
    <row r="360" spans="1:7" x14ac:dyDescent="0.3">
      <c r="B360" s="146"/>
      <c r="C360" s="165">
        <f>SUM(C359,1)</f>
        <v>359</v>
      </c>
      <c r="D360" s="144">
        <f t="shared" si="25"/>
        <v>0</v>
      </c>
      <c r="E360" s="166">
        <f t="shared" si="27"/>
        <v>0</v>
      </c>
      <c r="F360" s="144">
        <f t="shared" si="26"/>
        <v>0</v>
      </c>
      <c r="G360" s="144">
        <f t="shared" si="28"/>
        <v>0</v>
      </c>
    </row>
    <row r="361" spans="1:7" x14ac:dyDescent="0.3">
      <c r="A361" t="s">
        <v>14</v>
      </c>
      <c r="B361" s="146"/>
      <c r="C361" s="165">
        <f>SUM(C360,1)</f>
        <v>360</v>
      </c>
      <c r="D361" s="144">
        <f t="shared" si="25"/>
        <v>0</v>
      </c>
      <c r="E361" s="166">
        <f t="shared" si="27"/>
        <v>0</v>
      </c>
      <c r="F361" s="144">
        <f t="shared" si="26"/>
        <v>0</v>
      </c>
      <c r="G361" s="144">
        <f t="shared" si="28"/>
        <v>0</v>
      </c>
    </row>
    <row r="362" spans="1:7" x14ac:dyDescent="0.3">
      <c r="B362" s="146"/>
      <c r="C362" s="165">
        <f t="shared" ref="C362:C425" si="30">SUM(C361,1)</f>
        <v>361</v>
      </c>
      <c r="D362" s="144">
        <f t="shared" si="25"/>
        <v>0</v>
      </c>
      <c r="E362" s="166">
        <f t="shared" si="27"/>
        <v>0</v>
      </c>
      <c r="F362" s="144">
        <f t="shared" si="26"/>
        <v>0</v>
      </c>
      <c r="G362" s="144">
        <f t="shared" si="28"/>
        <v>0</v>
      </c>
    </row>
    <row r="363" spans="1:7" x14ac:dyDescent="0.3">
      <c r="B363" s="146"/>
      <c r="C363" s="165">
        <f t="shared" si="30"/>
        <v>362</v>
      </c>
      <c r="D363" s="144">
        <f t="shared" si="25"/>
        <v>0</v>
      </c>
      <c r="E363" s="166">
        <f t="shared" si="27"/>
        <v>0</v>
      </c>
      <c r="F363" s="144">
        <f t="shared" si="26"/>
        <v>0</v>
      </c>
      <c r="G363" s="144">
        <f t="shared" si="28"/>
        <v>0</v>
      </c>
    </row>
    <row r="364" spans="1:7" x14ac:dyDescent="0.3">
      <c r="B364" s="146"/>
      <c r="C364" s="165">
        <f t="shared" si="30"/>
        <v>363</v>
      </c>
      <c r="D364" s="144">
        <f t="shared" si="25"/>
        <v>0</v>
      </c>
      <c r="E364" s="166">
        <f t="shared" si="27"/>
        <v>0</v>
      </c>
      <c r="F364" s="144">
        <f t="shared" si="26"/>
        <v>0</v>
      </c>
      <c r="G364" s="144">
        <f t="shared" si="28"/>
        <v>0</v>
      </c>
    </row>
    <row r="365" spans="1:7" x14ac:dyDescent="0.3">
      <c r="B365" s="146"/>
      <c r="C365" s="165">
        <f t="shared" si="30"/>
        <v>364</v>
      </c>
      <c r="D365" s="144">
        <f t="shared" si="25"/>
        <v>0</v>
      </c>
      <c r="E365" s="166">
        <f t="shared" si="27"/>
        <v>0</v>
      </c>
      <c r="F365" s="144">
        <f t="shared" si="26"/>
        <v>0</v>
      </c>
      <c r="G365" s="144">
        <f t="shared" si="28"/>
        <v>0</v>
      </c>
    </row>
    <row r="366" spans="1:7" x14ac:dyDescent="0.3">
      <c r="B366" s="146"/>
      <c r="C366" s="165">
        <f t="shared" si="30"/>
        <v>365</v>
      </c>
      <c r="D366" s="144">
        <f t="shared" si="25"/>
        <v>0</v>
      </c>
      <c r="E366" s="166">
        <f t="shared" si="27"/>
        <v>0</v>
      </c>
      <c r="F366" s="144">
        <f t="shared" si="26"/>
        <v>0</v>
      </c>
      <c r="G366" s="144">
        <f t="shared" si="28"/>
        <v>0</v>
      </c>
    </row>
    <row r="367" spans="1:7" x14ac:dyDescent="0.3">
      <c r="B367" s="146"/>
      <c r="C367" s="165">
        <f t="shared" si="30"/>
        <v>366</v>
      </c>
      <c r="D367" s="144">
        <f t="shared" si="25"/>
        <v>0</v>
      </c>
      <c r="E367" s="166">
        <f t="shared" si="27"/>
        <v>0</v>
      </c>
      <c r="F367" s="144">
        <f t="shared" si="26"/>
        <v>0</v>
      </c>
      <c r="G367" s="144">
        <f t="shared" si="28"/>
        <v>0</v>
      </c>
    </row>
    <row r="368" spans="1:7" x14ac:dyDescent="0.3">
      <c r="B368" s="146"/>
      <c r="C368" s="165">
        <f t="shared" si="30"/>
        <v>367</v>
      </c>
      <c r="D368" s="144">
        <f t="shared" si="25"/>
        <v>0</v>
      </c>
      <c r="E368" s="166">
        <f t="shared" si="27"/>
        <v>0</v>
      </c>
      <c r="F368" s="144">
        <f t="shared" si="26"/>
        <v>0</v>
      </c>
      <c r="G368" s="144">
        <f t="shared" si="28"/>
        <v>0</v>
      </c>
    </row>
    <row r="369" spans="2:7" x14ac:dyDescent="0.3">
      <c r="B369" s="146"/>
      <c r="C369" s="165">
        <f t="shared" si="30"/>
        <v>368</v>
      </c>
      <c r="D369" s="144">
        <f t="shared" si="25"/>
        <v>0</v>
      </c>
      <c r="E369" s="166">
        <f t="shared" si="27"/>
        <v>0</v>
      </c>
      <c r="F369" s="144">
        <f t="shared" si="26"/>
        <v>0</v>
      </c>
      <c r="G369" s="144">
        <f t="shared" si="28"/>
        <v>0</v>
      </c>
    </row>
    <row r="370" spans="2:7" x14ac:dyDescent="0.3">
      <c r="B370" s="146"/>
      <c r="C370" s="165">
        <f t="shared" si="30"/>
        <v>369</v>
      </c>
      <c r="D370" s="144">
        <f t="shared" si="25"/>
        <v>0</v>
      </c>
      <c r="E370" s="166">
        <f t="shared" si="27"/>
        <v>0</v>
      </c>
      <c r="F370" s="144">
        <f t="shared" si="26"/>
        <v>0</v>
      </c>
      <c r="G370" s="144">
        <f t="shared" si="28"/>
        <v>0</v>
      </c>
    </row>
    <row r="371" spans="2:7" x14ac:dyDescent="0.3">
      <c r="B371" s="146"/>
      <c r="C371" s="165">
        <f t="shared" si="30"/>
        <v>370</v>
      </c>
      <c r="D371" s="144">
        <f t="shared" si="25"/>
        <v>0</v>
      </c>
      <c r="E371" s="166">
        <f t="shared" si="27"/>
        <v>0</v>
      </c>
      <c r="F371" s="144">
        <f t="shared" si="26"/>
        <v>0</v>
      </c>
      <c r="G371" s="144">
        <f t="shared" si="28"/>
        <v>0</v>
      </c>
    </row>
    <row r="372" spans="2:7" x14ac:dyDescent="0.3">
      <c r="B372" s="146"/>
      <c r="C372" s="165">
        <f t="shared" si="30"/>
        <v>371</v>
      </c>
      <c r="D372" s="144">
        <f t="shared" si="25"/>
        <v>0</v>
      </c>
      <c r="E372" s="166">
        <f t="shared" si="27"/>
        <v>0</v>
      </c>
      <c r="F372" s="144">
        <f t="shared" si="26"/>
        <v>0</v>
      </c>
      <c r="G372" s="144">
        <f t="shared" si="28"/>
        <v>0</v>
      </c>
    </row>
    <row r="373" spans="2:7" x14ac:dyDescent="0.3">
      <c r="B373" s="146"/>
      <c r="C373" s="165">
        <f t="shared" si="30"/>
        <v>372</v>
      </c>
      <c r="D373" s="144">
        <f t="shared" si="25"/>
        <v>0</v>
      </c>
      <c r="E373" s="166">
        <f t="shared" si="27"/>
        <v>0</v>
      </c>
      <c r="F373" s="144">
        <f t="shared" si="26"/>
        <v>0</v>
      </c>
      <c r="G373" s="144">
        <f t="shared" si="28"/>
        <v>0</v>
      </c>
    </row>
    <row r="374" spans="2:7" x14ac:dyDescent="0.3">
      <c r="B374" s="146"/>
      <c r="C374" s="165">
        <f t="shared" si="30"/>
        <v>373</v>
      </c>
      <c r="D374" s="144">
        <f t="shared" si="25"/>
        <v>0</v>
      </c>
      <c r="E374" s="166">
        <f t="shared" si="27"/>
        <v>0</v>
      </c>
      <c r="F374" s="144">
        <f t="shared" si="26"/>
        <v>0</v>
      </c>
      <c r="G374" s="144">
        <f t="shared" si="28"/>
        <v>0</v>
      </c>
    </row>
    <row r="375" spans="2:7" x14ac:dyDescent="0.3">
      <c r="B375" s="146"/>
      <c r="C375" s="165">
        <f t="shared" si="30"/>
        <v>374</v>
      </c>
      <c r="D375" s="144">
        <f t="shared" si="25"/>
        <v>0</v>
      </c>
      <c r="E375" s="166">
        <f t="shared" si="27"/>
        <v>0</v>
      </c>
      <c r="F375" s="144">
        <f t="shared" si="26"/>
        <v>0</v>
      </c>
      <c r="G375" s="144">
        <f t="shared" si="28"/>
        <v>0</v>
      </c>
    </row>
    <row r="376" spans="2:7" x14ac:dyDescent="0.3">
      <c r="B376" s="146"/>
      <c r="C376" s="165">
        <f t="shared" si="30"/>
        <v>375</v>
      </c>
      <c r="D376" s="144">
        <f t="shared" si="25"/>
        <v>0</v>
      </c>
      <c r="E376" s="166">
        <f t="shared" si="27"/>
        <v>0</v>
      </c>
      <c r="F376" s="144">
        <f t="shared" si="26"/>
        <v>0</v>
      </c>
      <c r="G376" s="144">
        <f t="shared" si="28"/>
        <v>0</v>
      </c>
    </row>
    <row r="377" spans="2:7" x14ac:dyDescent="0.3">
      <c r="B377" s="146"/>
      <c r="C377" s="165">
        <f t="shared" si="30"/>
        <v>376</v>
      </c>
      <c r="D377" s="144">
        <f t="shared" si="25"/>
        <v>0</v>
      </c>
      <c r="E377" s="166">
        <f t="shared" si="27"/>
        <v>0</v>
      </c>
      <c r="F377" s="144">
        <f t="shared" si="26"/>
        <v>0</v>
      </c>
      <c r="G377" s="144">
        <f t="shared" si="28"/>
        <v>0</v>
      </c>
    </row>
    <row r="378" spans="2:7" x14ac:dyDescent="0.3">
      <c r="B378" s="146"/>
      <c r="C378" s="165">
        <f t="shared" si="30"/>
        <v>377</v>
      </c>
      <c r="D378" s="144">
        <f t="shared" si="25"/>
        <v>0</v>
      </c>
      <c r="E378" s="166">
        <f t="shared" si="27"/>
        <v>0</v>
      </c>
      <c r="F378" s="144">
        <f t="shared" si="26"/>
        <v>0</v>
      </c>
      <c r="G378" s="144">
        <f t="shared" si="28"/>
        <v>0</v>
      </c>
    </row>
    <row r="379" spans="2:7" x14ac:dyDescent="0.3">
      <c r="B379" s="146"/>
      <c r="C379" s="165">
        <f t="shared" si="30"/>
        <v>378</v>
      </c>
      <c r="D379" s="144">
        <f t="shared" si="25"/>
        <v>0</v>
      </c>
      <c r="E379" s="166">
        <f t="shared" si="27"/>
        <v>0</v>
      </c>
      <c r="F379" s="144">
        <f t="shared" si="26"/>
        <v>0</v>
      </c>
      <c r="G379" s="144">
        <f t="shared" si="28"/>
        <v>0</v>
      </c>
    </row>
    <row r="380" spans="2:7" x14ac:dyDescent="0.3">
      <c r="B380" s="146"/>
      <c r="C380" s="165">
        <f t="shared" si="30"/>
        <v>379</v>
      </c>
      <c r="D380" s="144">
        <f t="shared" si="25"/>
        <v>0</v>
      </c>
      <c r="E380" s="166">
        <f t="shared" si="27"/>
        <v>0</v>
      </c>
      <c r="F380" s="144">
        <f t="shared" si="26"/>
        <v>0</v>
      </c>
      <c r="G380" s="144">
        <f t="shared" si="28"/>
        <v>0</v>
      </c>
    </row>
    <row r="381" spans="2:7" x14ac:dyDescent="0.3">
      <c r="B381" s="146"/>
      <c r="C381" s="165">
        <f t="shared" si="30"/>
        <v>380</v>
      </c>
      <c r="D381" s="144">
        <f t="shared" si="25"/>
        <v>0</v>
      </c>
      <c r="E381" s="166">
        <f t="shared" si="27"/>
        <v>0</v>
      </c>
      <c r="F381" s="144">
        <f t="shared" si="26"/>
        <v>0</v>
      </c>
      <c r="G381" s="144">
        <f t="shared" si="28"/>
        <v>0</v>
      </c>
    </row>
    <row r="382" spans="2:7" x14ac:dyDescent="0.3">
      <c r="B382" s="146"/>
      <c r="C382" s="165">
        <f t="shared" si="30"/>
        <v>381</v>
      </c>
      <c r="D382" s="144">
        <f t="shared" si="25"/>
        <v>0</v>
      </c>
      <c r="E382" s="166">
        <f t="shared" si="27"/>
        <v>0</v>
      </c>
      <c r="F382" s="144">
        <f t="shared" si="26"/>
        <v>0</v>
      </c>
      <c r="G382" s="144">
        <f t="shared" si="28"/>
        <v>0</v>
      </c>
    </row>
    <row r="383" spans="2:7" x14ac:dyDescent="0.3">
      <c r="B383" s="146"/>
      <c r="C383" s="165">
        <f t="shared" si="30"/>
        <v>382</v>
      </c>
      <c r="D383" s="144">
        <f t="shared" si="25"/>
        <v>0</v>
      </c>
      <c r="E383" s="166">
        <f t="shared" si="27"/>
        <v>0</v>
      </c>
      <c r="F383" s="144">
        <f t="shared" si="26"/>
        <v>0</v>
      </c>
      <c r="G383" s="144">
        <f t="shared" si="28"/>
        <v>0</v>
      </c>
    </row>
    <row r="384" spans="2:7" x14ac:dyDescent="0.3">
      <c r="B384" s="146"/>
      <c r="C384" s="165">
        <f t="shared" si="30"/>
        <v>383</v>
      </c>
      <c r="D384" s="144">
        <f t="shared" si="25"/>
        <v>0</v>
      </c>
      <c r="E384" s="166">
        <f t="shared" si="27"/>
        <v>0</v>
      </c>
      <c r="F384" s="144">
        <f t="shared" si="26"/>
        <v>0</v>
      </c>
      <c r="G384" s="144">
        <f t="shared" si="28"/>
        <v>0</v>
      </c>
    </row>
    <row r="385" spans="2:7" x14ac:dyDescent="0.3">
      <c r="B385" s="146"/>
      <c r="C385" s="165">
        <f t="shared" si="30"/>
        <v>384</v>
      </c>
      <c r="D385" s="144">
        <f t="shared" si="25"/>
        <v>0</v>
      </c>
      <c r="E385" s="166">
        <f t="shared" si="27"/>
        <v>0</v>
      </c>
      <c r="F385" s="144">
        <f t="shared" si="26"/>
        <v>0</v>
      </c>
      <c r="G385" s="144">
        <f t="shared" si="28"/>
        <v>0</v>
      </c>
    </row>
    <row r="386" spans="2:7" x14ac:dyDescent="0.3">
      <c r="B386" s="146"/>
      <c r="C386" s="165">
        <f t="shared" si="30"/>
        <v>385</v>
      </c>
      <c r="D386" s="144">
        <f t="shared" si="25"/>
        <v>0</v>
      </c>
      <c r="E386" s="166">
        <f t="shared" si="27"/>
        <v>0</v>
      </c>
      <c r="F386" s="144">
        <f t="shared" si="26"/>
        <v>0</v>
      </c>
      <c r="G386" s="144">
        <f t="shared" si="28"/>
        <v>0</v>
      </c>
    </row>
    <row r="387" spans="2:7" x14ac:dyDescent="0.3">
      <c r="B387" s="146"/>
      <c r="C387" s="165">
        <f t="shared" si="30"/>
        <v>386</v>
      </c>
      <c r="D387" s="144">
        <f t="shared" ref="D387:D450" si="31">IF(AND(C387&gt;$A$11,C387&lt;=$A$9+$A$11),$B$2,-E387)</f>
        <v>0</v>
      </c>
      <c r="E387" s="166">
        <f t="shared" si="27"/>
        <v>0</v>
      </c>
      <c r="F387" s="144">
        <f t="shared" ref="F387:F450" si="32">MIN(0,D387+E387)</f>
        <v>0</v>
      </c>
      <c r="G387" s="144">
        <f t="shared" si="28"/>
        <v>0</v>
      </c>
    </row>
    <row r="388" spans="2:7" x14ac:dyDescent="0.3">
      <c r="B388" s="146"/>
      <c r="C388" s="165">
        <f t="shared" si="30"/>
        <v>387</v>
      </c>
      <c r="D388" s="144">
        <f t="shared" si="31"/>
        <v>0</v>
      </c>
      <c r="E388" s="166">
        <f t="shared" ref="E388:E451" si="33">G387*$A$7/12</f>
        <v>0</v>
      </c>
      <c r="F388" s="144">
        <f t="shared" si="32"/>
        <v>0</v>
      </c>
      <c r="G388" s="144">
        <f t="shared" ref="G388:G451" si="34">G387+D388+E388</f>
        <v>0</v>
      </c>
    </row>
    <row r="389" spans="2:7" x14ac:dyDescent="0.3">
      <c r="B389" s="146"/>
      <c r="C389" s="165">
        <f t="shared" si="30"/>
        <v>388</v>
      </c>
      <c r="D389" s="144">
        <f t="shared" si="31"/>
        <v>0</v>
      </c>
      <c r="E389" s="166">
        <f t="shared" si="33"/>
        <v>0</v>
      </c>
      <c r="F389" s="144">
        <f t="shared" si="32"/>
        <v>0</v>
      </c>
      <c r="G389" s="144">
        <f t="shared" si="34"/>
        <v>0</v>
      </c>
    </row>
    <row r="390" spans="2:7" x14ac:dyDescent="0.3">
      <c r="B390" s="146"/>
      <c r="C390" s="165">
        <f t="shared" si="30"/>
        <v>389</v>
      </c>
      <c r="D390" s="144">
        <f t="shared" si="31"/>
        <v>0</v>
      </c>
      <c r="E390" s="166">
        <f t="shared" si="33"/>
        <v>0</v>
      </c>
      <c r="F390" s="144">
        <f t="shared" si="32"/>
        <v>0</v>
      </c>
      <c r="G390" s="144">
        <f t="shared" si="34"/>
        <v>0</v>
      </c>
    </row>
    <row r="391" spans="2:7" x14ac:dyDescent="0.3">
      <c r="B391" s="146"/>
      <c r="C391" s="165">
        <f t="shared" si="30"/>
        <v>390</v>
      </c>
      <c r="D391" s="144">
        <f t="shared" si="31"/>
        <v>0</v>
      </c>
      <c r="E391" s="166">
        <f t="shared" si="33"/>
        <v>0</v>
      </c>
      <c r="F391" s="144">
        <f t="shared" si="32"/>
        <v>0</v>
      </c>
      <c r="G391" s="144">
        <f t="shared" si="34"/>
        <v>0</v>
      </c>
    </row>
    <row r="392" spans="2:7" x14ac:dyDescent="0.3">
      <c r="B392" s="146"/>
      <c r="C392" s="165">
        <f t="shared" si="30"/>
        <v>391</v>
      </c>
      <c r="D392" s="144">
        <f t="shared" si="31"/>
        <v>0</v>
      </c>
      <c r="E392" s="166">
        <f t="shared" si="33"/>
        <v>0</v>
      </c>
      <c r="F392" s="144">
        <f t="shared" si="32"/>
        <v>0</v>
      </c>
      <c r="G392" s="144">
        <f t="shared" si="34"/>
        <v>0</v>
      </c>
    </row>
    <row r="393" spans="2:7" x14ac:dyDescent="0.3">
      <c r="B393" s="146"/>
      <c r="C393" s="165">
        <f t="shared" si="30"/>
        <v>392</v>
      </c>
      <c r="D393" s="144">
        <f t="shared" si="31"/>
        <v>0</v>
      </c>
      <c r="E393" s="166">
        <f t="shared" si="33"/>
        <v>0</v>
      </c>
      <c r="F393" s="144">
        <f t="shared" si="32"/>
        <v>0</v>
      </c>
      <c r="G393" s="144">
        <f t="shared" si="34"/>
        <v>0</v>
      </c>
    </row>
    <row r="394" spans="2:7" x14ac:dyDescent="0.3">
      <c r="B394" s="146"/>
      <c r="C394" s="165">
        <f t="shared" si="30"/>
        <v>393</v>
      </c>
      <c r="D394" s="144">
        <f t="shared" si="31"/>
        <v>0</v>
      </c>
      <c r="E394" s="166">
        <f t="shared" si="33"/>
        <v>0</v>
      </c>
      <c r="F394" s="144">
        <f t="shared" si="32"/>
        <v>0</v>
      </c>
      <c r="G394" s="144">
        <f t="shared" si="34"/>
        <v>0</v>
      </c>
    </row>
    <row r="395" spans="2:7" x14ac:dyDescent="0.3">
      <c r="B395" s="146"/>
      <c r="C395" s="165">
        <f t="shared" si="30"/>
        <v>394</v>
      </c>
      <c r="D395" s="144">
        <f t="shared" si="31"/>
        <v>0</v>
      </c>
      <c r="E395" s="166">
        <f t="shared" si="33"/>
        <v>0</v>
      </c>
      <c r="F395" s="144">
        <f t="shared" si="32"/>
        <v>0</v>
      </c>
      <c r="G395" s="144">
        <f t="shared" si="34"/>
        <v>0</v>
      </c>
    </row>
    <row r="396" spans="2:7" x14ac:dyDescent="0.3">
      <c r="B396" s="146"/>
      <c r="C396" s="165">
        <f t="shared" si="30"/>
        <v>395</v>
      </c>
      <c r="D396" s="144">
        <f t="shared" si="31"/>
        <v>0</v>
      </c>
      <c r="E396" s="166">
        <f t="shared" si="33"/>
        <v>0</v>
      </c>
      <c r="F396" s="144">
        <f t="shared" si="32"/>
        <v>0</v>
      </c>
      <c r="G396" s="144">
        <f t="shared" si="34"/>
        <v>0</v>
      </c>
    </row>
    <row r="397" spans="2:7" x14ac:dyDescent="0.3">
      <c r="B397" s="146"/>
      <c r="C397" s="165">
        <f t="shared" si="30"/>
        <v>396</v>
      </c>
      <c r="D397" s="144">
        <f t="shared" si="31"/>
        <v>0</v>
      </c>
      <c r="E397" s="166">
        <f t="shared" si="33"/>
        <v>0</v>
      </c>
      <c r="F397" s="144">
        <f t="shared" si="32"/>
        <v>0</v>
      </c>
      <c r="G397" s="144">
        <f t="shared" si="34"/>
        <v>0</v>
      </c>
    </row>
    <row r="398" spans="2:7" x14ac:dyDescent="0.3">
      <c r="B398" s="146"/>
      <c r="C398" s="165">
        <f t="shared" si="30"/>
        <v>397</v>
      </c>
      <c r="D398" s="144">
        <f t="shared" si="31"/>
        <v>0</v>
      </c>
      <c r="E398" s="166">
        <f t="shared" si="33"/>
        <v>0</v>
      </c>
      <c r="F398" s="144">
        <f t="shared" si="32"/>
        <v>0</v>
      </c>
      <c r="G398" s="144">
        <f t="shared" si="34"/>
        <v>0</v>
      </c>
    </row>
    <row r="399" spans="2:7" x14ac:dyDescent="0.3">
      <c r="B399" s="146"/>
      <c r="C399" s="165">
        <f t="shared" si="30"/>
        <v>398</v>
      </c>
      <c r="D399" s="144">
        <f t="shared" si="31"/>
        <v>0</v>
      </c>
      <c r="E399" s="166">
        <f t="shared" si="33"/>
        <v>0</v>
      </c>
      <c r="F399" s="144">
        <f t="shared" si="32"/>
        <v>0</v>
      </c>
      <c r="G399" s="144">
        <f t="shared" si="34"/>
        <v>0</v>
      </c>
    </row>
    <row r="400" spans="2:7" x14ac:dyDescent="0.3">
      <c r="B400" s="146"/>
      <c r="C400" s="165">
        <f t="shared" si="30"/>
        <v>399</v>
      </c>
      <c r="D400" s="144">
        <f t="shared" si="31"/>
        <v>0</v>
      </c>
      <c r="E400" s="166">
        <f t="shared" si="33"/>
        <v>0</v>
      </c>
      <c r="F400" s="144">
        <f t="shared" si="32"/>
        <v>0</v>
      </c>
      <c r="G400" s="144">
        <f t="shared" si="34"/>
        <v>0</v>
      </c>
    </row>
    <row r="401" spans="2:7" x14ac:dyDescent="0.3">
      <c r="B401" s="146"/>
      <c r="C401" s="165">
        <f t="shared" si="30"/>
        <v>400</v>
      </c>
      <c r="D401" s="144">
        <f t="shared" si="31"/>
        <v>0</v>
      </c>
      <c r="E401" s="166">
        <f t="shared" si="33"/>
        <v>0</v>
      </c>
      <c r="F401" s="144">
        <f t="shared" si="32"/>
        <v>0</v>
      </c>
      <c r="G401" s="144">
        <f t="shared" si="34"/>
        <v>0</v>
      </c>
    </row>
    <row r="402" spans="2:7" x14ac:dyDescent="0.3">
      <c r="B402" s="146"/>
      <c r="C402" s="165">
        <f t="shared" si="30"/>
        <v>401</v>
      </c>
      <c r="D402" s="144">
        <f t="shared" si="31"/>
        <v>0</v>
      </c>
      <c r="E402" s="166">
        <f t="shared" si="33"/>
        <v>0</v>
      </c>
      <c r="F402" s="144">
        <f t="shared" si="32"/>
        <v>0</v>
      </c>
      <c r="G402" s="144">
        <f t="shared" si="34"/>
        <v>0</v>
      </c>
    </row>
    <row r="403" spans="2:7" x14ac:dyDescent="0.3">
      <c r="B403" s="146"/>
      <c r="C403" s="165">
        <f t="shared" si="30"/>
        <v>402</v>
      </c>
      <c r="D403" s="144">
        <f t="shared" si="31"/>
        <v>0</v>
      </c>
      <c r="E403" s="166">
        <f t="shared" si="33"/>
        <v>0</v>
      </c>
      <c r="F403" s="144">
        <f t="shared" si="32"/>
        <v>0</v>
      </c>
      <c r="G403" s="144">
        <f t="shared" si="34"/>
        <v>0</v>
      </c>
    </row>
    <row r="404" spans="2:7" x14ac:dyDescent="0.3">
      <c r="B404" s="146"/>
      <c r="C404" s="165">
        <f t="shared" si="30"/>
        <v>403</v>
      </c>
      <c r="D404" s="144">
        <f t="shared" si="31"/>
        <v>0</v>
      </c>
      <c r="E404" s="166">
        <f t="shared" si="33"/>
        <v>0</v>
      </c>
      <c r="F404" s="144">
        <f t="shared" si="32"/>
        <v>0</v>
      </c>
      <c r="G404" s="144">
        <f t="shared" si="34"/>
        <v>0</v>
      </c>
    </row>
    <row r="405" spans="2:7" x14ac:dyDescent="0.3">
      <c r="B405" s="146"/>
      <c r="C405" s="165">
        <f t="shared" si="30"/>
        <v>404</v>
      </c>
      <c r="D405" s="144">
        <f t="shared" si="31"/>
        <v>0</v>
      </c>
      <c r="E405" s="166">
        <f t="shared" si="33"/>
        <v>0</v>
      </c>
      <c r="F405" s="144">
        <f t="shared" si="32"/>
        <v>0</v>
      </c>
      <c r="G405" s="144">
        <f t="shared" si="34"/>
        <v>0</v>
      </c>
    </row>
    <row r="406" spans="2:7" x14ac:dyDescent="0.3">
      <c r="B406" s="146"/>
      <c r="C406" s="165">
        <f t="shared" si="30"/>
        <v>405</v>
      </c>
      <c r="D406" s="144">
        <f t="shared" si="31"/>
        <v>0</v>
      </c>
      <c r="E406" s="166">
        <f t="shared" si="33"/>
        <v>0</v>
      </c>
      <c r="F406" s="144">
        <f t="shared" si="32"/>
        <v>0</v>
      </c>
      <c r="G406" s="144">
        <f t="shared" si="34"/>
        <v>0</v>
      </c>
    </row>
    <row r="407" spans="2:7" x14ac:dyDescent="0.3">
      <c r="B407" s="146"/>
      <c r="C407" s="165">
        <f t="shared" si="30"/>
        <v>406</v>
      </c>
      <c r="D407" s="144">
        <f t="shared" si="31"/>
        <v>0</v>
      </c>
      <c r="E407" s="166">
        <f t="shared" si="33"/>
        <v>0</v>
      </c>
      <c r="F407" s="144">
        <f t="shared" si="32"/>
        <v>0</v>
      </c>
      <c r="G407" s="144">
        <f t="shared" si="34"/>
        <v>0</v>
      </c>
    </row>
    <row r="408" spans="2:7" x14ac:dyDescent="0.3">
      <c r="B408" s="146"/>
      <c r="C408" s="165">
        <f t="shared" si="30"/>
        <v>407</v>
      </c>
      <c r="D408" s="144">
        <f t="shared" si="31"/>
        <v>0</v>
      </c>
      <c r="E408" s="166">
        <f t="shared" si="33"/>
        <v>0</v>
      </c>
      <c r="F408" s="144">
        <f t="shared" si="32"/>
        <v>0</v>
      </c>
      <c r="G408" s="144">
        <f t="shared" si="34"/>
        <v>0</v>
      </c>
    </row>
    <row r="409" spans="2:7" x14ac:dyDescent="0.3">
      <c r="B409" s="146"/>
      <c r="C409" s="165">
        <f t="shared" si="30"/>
        <v>408</v>
      </c>
      <c r="D409" s="144">
        <f t="shared" si="31"/>
        <v>0</v>
      </c>
      <c r="E409" s="166">
        <f t="shared" si="33"/>
        <v>0</v>
      </c>
      <c r="F409" s="144">
        <f t="shared" si="32"/>
        <v>0</v>
      </c>
      <c r="G409" s="144">
        <f t="shared" si="34"/>
        <v>0</v>
      </c>
    </row>
    <row r="410" spans="2:7" x14ac:dyDescent="0.3">
      <c r="B410" s="146"/>
      <c r="C410" s="165">
        <f t="shared" si="30"/>
        <v>409</v>
      </c>
      <c r="D410" s="144">
        <f t="shared" si="31"/>
        <v>0</v>
      </c>
      <c r="E410" s="166">
        <f t="shared" si="33"/>
        <v>0</v>
      </c>
      <c r="F410" s="144">
        <f t="shared" si="32"/>
        <v>0</v>
      </c>
      <c r="G410" s="144">
        <f t="shared" si="34"/>
        <v>0</v>
      </c>
    </row>
    <row r="411" spans="2:7" x14ac:dyDescent="0.3">
      <c r="B411" s="146"/>
      <c r="C411" s="165">
        <f t="shared" si="30"/>
        <v>410</v>
      </c>
      <c r="D411" s="144">
        <f t="shared" si="31"/>
        <v>0</v>
      </c>
      <c r="E411" s="166">
        <f t="shared" si="33"/>
        <v>0</v>
      </c>
      <c r="F411" s="144">
        <f t="shared" si="32"/>
        <v>0</v>
      </c>
      <c r="G411" s="144">
        <f t="shared" si="34"/>
        <v>0</v>
      </c>
    </row>
    <row r="412" spans="2:7" x14ac:dyDescent="0.3">
      <c r="B412" s="146"/>
      <c r="C412" s="165">
        <f t="shared" si="30"/>
        <v>411</v>
      </c>
      <c r="D412" s="144">
        <f t="shared" si="31"/>
        <v>0</v>
      </c>
      <c r="E412" s="166">
        <f t="shared" si="33"/>
        <v>0</v>
      </c>
      <c r="F412" s="144">
        <f t="shared" si="32"/>
        <v>0</v>
      </c>
      <c r="G412" s="144">
        <f t="shared" si="34"/>
        <v>0</v>
      </c>
    </row>
    <row r="413" spans="2:7" x14ac:dyDescent="0.3">
      <c r="B413" s="146"/>
      <c r="C413" s="165">
        <f t="shared" si="30"/>
        <v>412</v>
      </c>
      <c r="D413" s="144">
        <f t="shared" si="31"/>
        <v>0</v>
      </c>
      <c r="E413" s="166">
        <f t="shared" si="33"/>
        <v>0</v>
      </c>
      <c r="F413" s="144">
        <f t="shared" si="32"/>
        <v>0</v>
      </c>
      <c r="G413" s="144">
        <f t="shared" si="34"/>
        <v>0</v>
      </c>
    </row>
    <row r="414" spans="2:7" x14ac:dyDescent="0.3">
      <c r="B414" s="146"/>
      <c r="C414" s="165">
        <f t="shared" si="30"/>
        <v>413</v>
      </c>
      <c r="D414" s="144">
        <f t="shared" si="31"/>
        <v>0</v>
      </c>
      <c r="E414" s="166">
        <f t="shared" si="33"/>
        <v>0</v>
      </c>
      <c r="F414" s="144">
        <f t="shared" si="32"/>
        <v>0</v>
      </c>
      <c r="G414" s="144">
        <f t="shared" si="34"/>
        <v>0</v>
      </c>
    </row>
    <row r="415" spans="2:7" x14ac:dyDescent="0.3">
      <c r="B415" s="146"/>
      <c r="C415" s="165">
        <f t="shared" si="30"/>
        <v>414</v>
      </c>
      <c r="D415" s="144">
        <f t="shared" si="31"/>
        <v>0</v>
      </c>
      <c r="E415" s="166">
        <f t="shared" si="33"/>
        <v>0</v>
      </c>
      <c r="F415" s="144">
        <f t="shared" si="32"/>
        <v>0</v>
      </c>
      <c r="G415" s="144">
        <f t="shared" si="34"/>
        <v>0</v>
      </c>
    </row>
    <row r="416" spans="2:7" x14ac:dyDescent="0.3">
      <c r="B416" s="146"/>
      <c r="C416" s="165">
        <f t="shared" si="30"/>
        <v>415</v>
      </c>
      <c r="D416" s="144">
        <f t="shared" si="31"/>
        <v>0</v>
      </c>
      <c r="E416" s="166">
        <f t="shared" si="33"/>
        <v>0</v>
      </c>
      <c r="F416" s="144">
        <f t="shared" si="32"/>
        <v>0</v>
      </c>
      <c r="G416" s="144">
        <f t="shared" si="34"/>
        <v>0</v>
      </c>
    </row>
    <row r="417" spans="2:7" x14ac:dyDescent="0.3">
      <c r="B417" s="146"/>
      <c r="C417" s="165">
        <f t="shared" si="30"/>
        <v>416</v>
      </c>
      <c r="D417" s="144">
        <f t="shared" si="31"/>
        <v>0</v>
      </c>
      <c r="E417" s="166">
        <f t="shared" si="33"/>
        <v>0</v>
      </c>
      <c r="F417" s="144">
        <f t="shared" si="32"/>
        <v>0</v>
      </c>
      <c r="G417" s="144">
        <f t="shared" si="34"/>
        <v>0</v>
      </c>
    </row>
    <row r="418" spans="2:7" x14ac:dyDescent="0.3">
      <c r="B418" s="146"/>
      <c r="C418" s="165">
        <f t="shared" si="30"/>
        <v>417</v>
      </c>
      <c r="D418" s="144">
        <f t="shared" si="31"/>
        <v>0</v>
      </c>
      <c r="E418" s="166">
        <f t="shared" si="33"/>
        <v>0</v>
      </c>
      <c r="F418" s="144">
        <f t="shared" si="32"/>
        <v>0</v>
      </c>
      <c r="G418" s="144">
        <f t="shared" si="34"/>
        <v>0</v>
      </c>
    </row>
    <row r="419" spans="2:7" x14ac:dyDescent="0.3">
      <c r="B419" s="146"/>
      <c r="C419" s="165">
        <f t="shared" si="30"/>
        <v>418</v>
      </c>
      <c r="D419" s="144">
        <f t="shared" si="31"/>
        <v>0</v>
      </c>
      <c r="E419" s="166">
        <f t="shared" si="33"/>
        <v>0</v>
      </c>
      <c r="F419" s="144">
        <f t="shared" si="32"/>
        <v>0</v>
      </c>
      <c r="G419" s="144">
        <f t="shared" si="34"/>
        <v>0</v>
      </c>
    </row>
    <row r="420" spans="2:7" x14ac:dyDescent="0.3">
      <c r="B420" s="146"/>
      <c r="C420" s="165">
        <f t="shared" si="30"/>
        <v>419</v>
      </c>
      <c r="D420" s="144">
        <f t="shared" si="31"/>
        <v>0</v>
      </c>
      <c r="E420" s="166">
        <f t="shared" si="33"/>
        <v>0</v>
      </c>
      <c r="F420" s="144">
        <f t="shared" si="32"/>
        <v>0</v>
      </c>
      <c r="G420" s="144">
        <f t="shared" si="34"/>
        <v>0</v>
      </c>
    </row>
    <row r="421" spans="2:7" x14ac:dyDescent="0.3">
      <c r="B421" s="146"/>
      <c r="C421" s="165">
        <f t="shared" si="30"/>
        <v>420</v>
      </c>
      <c r="D421" s="144">
        <f t="shared" si="31"/>
        <v>0</v>
      </c>
      <c r="E421" s="166">
        <f t="shared" si="33"/>
        <v>0</v>
      </c>
      <c r="F421" s="144">
        <f t="shared" si="32"/>
        <v>0</v>
      </c>
      <c r="G421" s="144">
        <f t="shared" si="34"/>
        <v>0</v>
      </c>
    </row>
    <row r="422" spans="2:7" x14ac:dyDescent="0.3">
      <c r="B422" s="146"/>
      <c r="C422" s="165">
        <f t="shared" si="30"/>
        <v>421</v>
      </c>
      <c r="D422" s="144">
        <f t="shared" si="31"/>
        <v>0</v>
      </c>
      <c r="E422" s="166">
        <f t="shared" si="33"/>
        <v>0</v>
      </c>
      <c r="F422" s="144">
        <f t="shared" si="32"/>
        <v>0</v>
      </c>
      <c r="G422" s="144">
        <f t="shared" si="34"/>
        <v>0</v>
      </c>
    </row>
    <row r="423" spans="2:7" x14ac:dyDescent="0.3">
      <c r="B423" s="146"/>
      <c r="C423" s="165">
        <f t="shared" si="30"/>
        <v>422</v>
      </c>
      <c r="D423" s="144">
        <f t="shared" si="31"/>
        <v>0</v>
      </c>
      <c r="E423" s="166">
        <f t="shared" si="33"/>
        <v>0</v>
      </c>
      <c r="F423" s="144">
        <f t="shared" si="32"/>
        <v>0</v>
      </c>
      <c r="G423" s="144">
        <f t="shared" si="34"/>
        <v>0</v>
      </c>
    </row>
    <row r="424" spans="2:7" x14ac:dyDescent="0.3">
      <c r="B424" s="146"/>
      <c r="C424" s="165">
        <f t="shared" si="30"/>
        <v>423</v>
      </c>
      <c r="D424" s="144">
        <f t="shared" si="31"/>
        <v>0</v>
      </c>
      <c r="E424" s="166">
        <f t="shared" si="33"/>
        <v>0</v>
      </c>
      <c r="F424" s="144">
        <f t="shared" si="32"/>
        <v>0</v>
      </c>
      <c r="G424" s="144">
        <f t="shared" si="34"/>
        <v>0</v>
      </c>
    </row>
    <row r="425" spans="2:7" x14ac:dyDescent="0.3">
      <c r="B425" s="146"/>
      <c r="C425" s="165">
        <f t="shared" si="30"/>
        <v>424</v>
      </c>
      <c r="D425" s="144">
        <f t="shared" si="31"/>
        <v>0</v>
      </c>
      <c r="E425" s="166">
        <f t="shared" si="33"/>
        <v>0</v>
      </c>
      <c r="F425" s="144">
        <f t="shared" si="32"/>
        <v>0</v>
      </c>
      <c r="G425" s="144">
        <f t="shared" si="34"/>
        <v>0</v>
      </c>
    </row>
    <row r="426" spans="2:7" x14ac:dyDescent="0.3">
      <c r="B426" s="146"/>
      <c r="C426" s="165">
        <f t="shared" ref="C426:C470" si="35">SUM(C425,1)</f>
        <v>425</v>
      </c>
      <c r="D426" s="144">
        <f t="shared" si="31"/>
        <v>0</v>
      </c>
      <c r="E426" s="166">
        <f t="shared" si="33"/>
        <v>0</v>
      </c>
      <c r="F426" s="144">
        <f t="shared" si="32"/>
        <v>0</v>
      </c>
      <c r="G426" s="144">
        <f t="shared" si="34"/>
        <v>0</v>
      </c>
    </row>
    <row r="427" spans="2:7" x14ac:dyDescent="0.3">
      <c r="B427" s="146"/>
      <c r="C427" s="165">
        <f t="shared" si="35"/>
        <v>426</v>
      </c>
      <c r="D427" s="144">
        <f t="shared" si="31"/>
        <v>0</v>
      </c>
      <c r="E427" s="166">
        <f t="shared" si="33"/>
        <v>0</v>
      </c>
      <c r="F427" s="144">
        <f t="shared" si="32"/>
        <v>0</v>
      </c>
      <c r="G427" s="144">
        <f t="shared" si="34"/>
        <v>0</v>
      </c>
    </row>
    <row r="428" spans="2:7" x14ac:dyDescent="0.3">
      <c r="B428" s="146"/>
      <c r="C428" s="165">
        <f t="shared" si="35"/>
        <v>427</v>
      </c>
      <c r="D428" s="144">
        <f t="shared" si="31"/>
        <v>0</v>
      </c>
      <c r="E428" s="166">
        <f t="shared" si="33"/>
        <v>0</v>
      </c>
      <c r="F428" s="144">
        <f t="shared" si="32"/>
        <v>0</v>
      </c>
      <c r="G428" s="144">
        <f t="shared" si="34"/>
        <v>0</v>
      </c>
    </row>
    <row r="429" spans="2:7" x14ac:dyDescent="0.3">
      <c r="B429" s="146"/>
      <c r="C429" s="165">
        <f t="shared" si="35"/>
        <v>428</v>
      </c>
      <c r="D429" s="144">
        <f t="shared" si="31"/>
        <v>0</v>
      </c>
      <c r="E429" s="166">
        <f t="shared" si="33"/>
        <v>0</v>
      </c>
      <c r="F429" s="144">
        <f t="shared" si="32"/>
        <v>0</v>
      </c>
      <c r="G429" s="144">
        <f t="shared" si="34"/>
        <v>0</v>
      </c>
    </row>
    <row r="430" spans="2:7" x14ac:dyDescent="0.3">
      <c r="B430" s="146"/>
      <c r="C430" s="165">
        <f t="shared" si="35"/>
        <v>429</v>
      </c>
      <c r="D430" s="144">
        <f t="shared" si="31"/>
        <v>0</v>
      </c>
      <c r="E430" s="166">
        <f t="shared" si="33"/>
        <v>0</v>
      </c>
      <c r="F430" s="144">
        <f t="shared" si="32"/>
        <v>0</v>
      </c>
      <c r="G430" s="144">
        <f t="shared" si="34"/>
        <v>0</v>
      </c>
    </row>
    <row r="431" spans="2:7" x14ac:dyDescent="0.3">
      <c r="B431" s="146"/>
      <c r="C431" s="165">
        <f t="shared" si="35"/>
        <v>430</v>
      </c>
      <c r="D431" s="144">
        <f t="shared" si="31"/>
        <v>0</v>
      </c>
      <c r="E431" s="166">
        <f t="shared" si="33"/>
        <v>0</v>
      </c>
      <c r="F431" s="144">
        <f t="shared" si="32"/>
        <v>0</v>
      </c>
      <c r="G431" s="144">
        <f t="shared" si="34"/>
        <v>0</v>
      </c>
    </row>
    <row r="432" spans="2:7" x14ac:dyDescent="0.3">
      <c r="B432" s="146"/>
      <c r="C432" s="165">
        <f t="shared" si="35"/>
        <v>431</v>
      </c>
      <c r="D432" s="144">
        <f t="shared" si="31"/>
        <v>0</v>
      </c>
      <c r="E432" s="166">
        <f t="shared" si="33"/>
        <v>0</v>
      </c>
      <c r="F432" s="144">
        <f t="shared" si="32"/>
        <v>0</v>
      </c>
      <c r="G432" s="144">
        <f t="shared" si="34"/>
        <v>0</v>
      </c>
    </row>
    <row r="433" spans="2:7" x14ac:dyDescent="0.3">
      <c r="B433" s="146"/>
      <c r="C433" s="165">
        <f t="shared" si="35"/>
        <v>432</v>
      </c>
      <c r="D433" s="144">
        <f t="shared" si="31"/>
        <v>0</v>
      </c>
      <c r="E433" s="166">
        <f t="shared" si="33"/>
        <v>0</v>
      </c>
      <c r="F433" s="144">
        <f t="shared" si="32"/>
        <v>0</v>
      </c>
      <c r="G433" s="144">
        <f t="shared" si="34"/>
        <v>0</v>
      </c>
    </row>
    <row r="434" spans="2:7" x14ac:dyDescent="0.3">
      <c r="B434" s="146"/>
      <c r="C434" s="165">
        <f t="shared" si="35"/>
        <v>433</v>
      </c>
      <c r="D434" s="144">
        <f t="shared" si="31"/>
        <v>0</v>
      </c>
      <c r="E434" s="166">
        <f t="shared" si="33"/>
        <v>0</v>
      </c>
      <c r="F434" s="144">
        <f t="shared" si="32"/>
        <v>0</v>
      </c>
      <c r="G434" s="144">
        <f t="shared" si="34"/>
        <v>0</v>
      </c>
    </row>
    <row r="435" spans="2:7" x14ac:dyDescent="0.3">
      <c r="B435" s="146"/>
      <c r="C435" s="165">
        <f t="shared" si="35"/>
        <v>434</v>
      </c>
      <c r="D435" s="144">
        <f t="shared" si="31"/>
        <v>0</v>
      </c>
      <c r="E435" s="166">
        <f t="shared" si="33"/>
        <v>0</v>
      </c>
      <c r="F435" s="144">
        <f t="shared" si="32"/>
        <v>0</v>
      </c>
      <c r="G435" s="144">
        <f t="shared" si="34"/>
        <v>0</v>
      </c>
    </row>
    <row r="436" spans="2:7" x14ac:dyDescent="0.3">
      <c r="B436" s="146"/>
      <c r="C436" s="165">
        <f t="shared" si="35"/>
        <v>435</v>
      </c>
      <c r="D436" s="144">
        <f t="shared" si="31"/>
        <v>0</v>
      </c>
      <c r="E436" s="166">
        <f t="shared" si="33"/>
        <v>0</v>
      </c>
      <c r="F436" s="144">
        <f t="shared" si="32"/>
        <v>0</v>
      </c>
      <c r="G436" s="144">
        <f t="shared" si="34"/>
        <v>0</v>
      </c>
    </row>
    <row r="437" spans="2:7" x14ac:dyDescent="0.3">
      <c r="B437" s="146"/>
      <c r="C437" s="165">
        <f t="shared" si="35"/>
        <v>436</v>
      </c>
      <c r="D437" s="144">
        <f t="shared" si="31"/>
        <v>0</v>
      </c>
      <c r="E437" s="166">
        <f t="shared" si="33"/>
        <v>0</v>
      </c>
      <c r="F437" s="144">
        <f t="shared" si="32"/>
        <v>0</v>
      </c>
      <c r="G437" s="144">
        <f t="shared" si="34"/>
        <v>0</v>
      </c>
    </row>
    <row r="438" spans="2:7" x14ac:dyDescent="0.3">
      <c r="B438" s="146"/>
      <c r="C438" s="165">
        <f t="shared" si="35"/>
        <v>437</v>
      </c>
      <c r="D438" s="144">
        <f t="shared" si="31"/>
        <v>0</v>
      </c>
      <c r="E438" s="166">
        <f t="shared" si="33"/>
        <v>0</v>
      </c>
      <c r="F438" s="144">
        <f t="shared" si="32"/>
        <v>0</v>
      </c>
      <c r="G438" s="144">
        <f t="shared" si="34"/>
        <v>0</v>
      </c>
    </row>
    <row r="439" spans="2:7" x14ac:dyDescent="0.3">
      <c r="B439" s="146"/>
      <c r="C439" s="165">
        <f t="shared" si="35"/>
        <v>438</v>
      </c>
      <c r="D439" s="144">
        <f t="shared" si="31"/>
        <v>0</v>
      </c>
      <c r="E439" s="166">
        <f t="shared" si="33"/>
        <v>0</v>
      </c>
      <c r="F439" s="144">
        <f t="shared" si="32"/>
        <v>0</v>
      </c>
      <c r="G439" s="144">
        <f t="shared" si="34"/>
        <v>0</v>
      </c>
    </row>
    <row r="440" spans="2:7" x14ac:dyDescent="0.3">
      <c r="B440" s="146"/>
      <c r="C440" s="165">
        <f t="shared" si="35"/>
        <v>439</v>
      </c>
      <c r="D440" s="144">
        <f t="shared" si="31"/>
        <v>0</v>
      </c>
      <c r="E440" s="166">
        <f t="shared" si="33"/>
        <v>0</v>
      </c>
      <c r="F440" s="144">
        <f t="shared" si="32"/>
        <v>0</v>
      </c>
      <c r="G440" s="144">
        <f t="shared" si="34"/>
        <v>0</v>
      </c>
    </row>
    <row r="441" spans="2:7" x14ac:dyDescent="0.3">
      <c r="B441" s="146"/>
      <c r="C441" s="165">
        <f t="shared" si="35"/>
        <v>440</v>
      </c>
      <c r="D441" s="144">
        <f t="shared" si="31"/>
        <v>0</v>
      </c>
      <c r="E441" s="166">
        <f t="shared" si="33"/>
        <v>0</v>
      </c>
      <c r="F441" s="144">
        <f t="shared" si="32"/>
        <v>0</v>
      </c>
      <c r="G441" s="144">
        <f t="shared" si="34"/>
        <v>0</v>
      </c>
    </row>
    <row r="442" spans="2:7" x14ac:dyDescent="0.3">
      <c r="B442" s="146"/>
      <c r="C442" s="165">
        <f t="shared" si="35"/>
        <v>441</v>
      </c>
      <c r="D442" s="144">
        <f t="shared" si="31"/>
        <v>0</v>
      </c>
      <c r="E442" s="166">
        <f t="shared" si="33"/>
        <v>0</v>
      </c>
      <c r="F442" s="144">
        <f t="shared" si="32"/>
        <v>0</v>
      </c>
      <c r="G442" s="144">
        <f t="shared" si="34"/>
        <v>0</v>
      </c>
    </row>
    <row r="443" spans="2:7" x14ac:dyDescent="0.3">
      <c r="B443" s="146"/>
      <c r="C443" s="165">
        <f t="shared" si="35"/>
        <v>442</v>
      </c>
      <c r="D443" s="144">
        <f t="shared" si="31"/>
        <v>0</v>
      </c>
      <c r="E443" s="166">
        <f t="shared" si="33"/>
        <v>0</v>
      </c>
      <c r="F443" s="144">
        <f t="shared" si="32"/>
        <v>0</v>
      </c>
      <c r="G443" s="144">
        <f t="shared" si="34"/>
        <v>0</v>
      </c>
    </row>
    <row r="444" spans="2:7" x14ac:dyDescent="0.3">
      <c r="B444" s="146"/>
      <c r="C444" s="165">
        <f t="shared" si="35"/>
        <v>443</v>
      </c>
      <c r="D444" s="144">
        <f t="shared" si="31"/>
        <v>0</v>
      </c>
      <c r="E444" s="166">
        <f t="shared" si="33"/>
        <v>0</v>
      </c>
      <c r="F444" s="144">
        <f t="shared" si="32"/>
        <v>0</v>
      </c>
      <c r="G444" s="144">
        <f t="shared" si="34"/>
        <v>0</v>
      </c>
    </row>
    <row r="445" spans="2:7" x14ac:dyDescent="0.3">
      <c r="B445" s="146"/>
      <c r="C445" s="165">
        <f t="shared" si="35"/>
        <v>444</v>
      </c>
      <c r="D445" s="144">
        <f t="shared" si="31"/>
        <v>0</v>
      </c>
      <c r="E445" s="166">
        <f t="shared" si="33"/>
        <v>0</v>
      </c>
      <c r="F445" s="144">
        <f t="shared" si="32"/>
        <v>0</v>
      </c>
      <c r="G445" s="144">
        <f t="shared" si="34"/>
        <v>0</v>
      </c>
    </row>
    <row r="446" spans="2:7" x14ac:dyDescent="0.3">
      <c r="B446" s="146"/>
      <c r="C446" s="165">
        <f t="shared" si="35"/>
        <v>445</v>
      </c>
      <c r="D446" s="144">
        <f t="shared" si="31"/>
        <v>0</v>
      </c>
      <c r="E446" s="166">
        <f t="shared" si="33"/>
        <v>0</v>
      </c>
      <c r="F446" s="144">
        <f t="shared" si="32"/>
        <v>0</v>
      </c>
      <c r="G446" s="144">
        <f t="shared" si="34"/>
        <v>0</v>
      </c>
    </row>
    <row r="447" spans="2:7" x14ac:dyDescent="0.3">
      <c r="B447" s="146"/>
      <c r="C447" s="165">
        <f t="shared" si="35"/>
        <v>446</v>
      </c>
      <c r="D447" s="144">
        <f t="shared" si="31"/>
        <v>0</v>
      </c>
      <c r="E447" s="166">
        <f t="shared" si="33"/>
        <v>0</v>
      </c>
      <c r="F447" s="144">
        <f t="shared" si="32"/>
        <v>0</v>
      </c>
      <c r="G447" s="144">
        <f t="shared" si="34"/>
        <v>0</v>
      </c>
    </row>
    <row r="448" spans="2:7" x14ac:dyDescent="0.3">
      <c r="B448" s="146"/>
      <c r="C448" s="165">
        <f t="shared" si="35"/>
        <v>447</v>
      </c>
      <c r="D448" s="144">
        <f t="shared" si="31"/>
        <v>0</v>
      </c>
      <c r="E448" s="166">
        <f t="shared" si="33"/>
        <v>0</v>
      </c>
      <c r="F448" s="144">
        <f t="shared" si="32"/>
        <v>0</v>
      </c>
      <c r="G448" s="144">
        <f t="shared" si="34"/>
        <v>0</v>
      </c>
    </row>
    <row r="449" spans="2:7" x14ac:dyDescent="0.3">
      <c r="B449" s="146"/>
      <c r="C449" s="165">
        <f t="shared" si="35"/>
        <v>448</v>
      </c>
      <c r="D449" s="144">
        <f t="shared" si="31"/>
        <v>0</v>
      </c>
      <c r="E449" s="166">
        <f t="shared" si="33"/>
        <v>0</v>
      </c>
      <c r="F449" s="144">
        <f t="shared" si="32"/>
        <v>0</v>
      </c>
      <c r="G449" s="144">
        <f t="shared" si="34"/>
        <v>0</v>
      </c>
    </row>
    <row r="450" spans="2:7" x14ac:dyDescent="0.3">
      <c r="B450" s="146"/>
      <c r="C450" s="165">
        <f t="shared" si="35"/>
        <v>449</v>
      </c>
      <c r="D450" s="144">
        <f t="shared" si="31"/>
        <v>0</v>
      </c>
      <c r="E450" s="166">
        <f t="shared" si="33"/>
        <v>0</v>
      </c>
      <c r="F450" s="144">
        <f t="shared" si="32"/>
        <v>0</v>
      </c>
      <c r="G450" s="144">
        <f t="shared" si="34"/>
        <v>0</v>
      </c>
    </row>
    <row r="451" spans="2:7" x14ac:dyDescent="0.3">
      <c r="B451" s="146"/>
      <c r="C451" s="165">
        <f t="shared" si="35"/>
        <v>450</v>
      </c>
      <c r="D451" s="144">
        <f t="shared" ref="D451:D482" si="36">IF(AND(C451&gt;$A$11,C451&lt;=$A$9+$A$11),$B$2,-E451)</f>
        <v>0</v>
      </c>
      <c r="E451" s="166">
        <f t="shared" si="33"/>
        <v>0</v>
      </c>
      <c r="F451" s="144">
        <f t="shared" ref="F451:F481" si="37">MIN(0,D451+E451)</f>
        <v>0</v>
      </c>
      <c r="G451" s="144">
        <f t="shared" si="34"/>
        <v>0</v>
      </c>
    </row>
    <row r="452" spans="2:7" x14ac:dyDescent="0.3">
      <c r="B452" s="146"/>
      <c r="C452" s="165">
        <f t="shared" si="35"/>
        <v>451</v>
      </c>
      <c r="D452" s="144">
        <f t="shared" si="36"/>
        <v>0</v>
      </c>
      <c r="E452" s="166">
        <f t="shared" ref="E452:E481" si="38">G451*$A$7/12</f>
        <v>0</v>
      </c>
      <c r="F452" s="144">
        <f t="shared" si="37"/>
        <v>0</v>
      </c>
      <c r="G452" s="144">
        <f t="shared" ref="G452:G481" si="39">G451+D452+E452</f>
        <v>0</v>
      </c>
    </row>
    <row r="453" spans="2:7" x14ac:dyDescent="0.3">
      <c r="B453" s="146"/>
      <c r="C453" s="165">
        <f t="shared" si="35"/>
        <v>452</v>
      </c>
      <c r="D453" s="144">
        <f t="shared" si="36"/>
        <v>0</v>
      </c>
      <c r="E453" s="166">
        <f t="shared" si="38"/>
        <v>0</v>
      </c>
      <c r="F453" s="144">
        <f t="shared" si="37"/>
        <v>0</v>
      </c>
      <c r="G453" s="144">
        <f t="shared" si="39"/>
        <v>0</v>
      </c>
    </row>
    <row r="454" spans="2:7" x14ac:dyDescent="0.3">
      <c r="B454" s="146"/>
      <c r="C454" s="165">
        <f t="shared" si="35"/>
        <v>453</v>
      </c>
      <c r="D454" s="144">
        <f t="shared" si="36"/>
        <v>0</v>
      </c>
      <c r="E454" s="166">
        <f t="shared" si="38"/>
        <v>0</v>
      </c>
      <c r="F454" s="144">
        <f t="shared" si="37"/>
        <v>0</v>
      </c>
      <c r="G454" s="144">
        <f t="shared" si="39"/>
        <v>0</v>
      </c>
    </row>
    <row r="455" spans="2:7" x14ac:dyDescent="0.3">
      <c r="B455" s="146"/>
      <c r="C455" s="165">
        <f t="shared" si="35"/>
        <v>454</v>
      </c>
      <c r="D455" s="144">
        <f t="shared" si="36"/>
        <v>0</v>
      </c>
      <c r="E455" s="166">
        <f t="shared" si="38"/>
        <v>0</v>
      </c>
      <c r="F455" s="144">
        <f t="shared" si="37"/>
        <v>0</v>
      </c>
      <c r="G455" s="144">
        <f t="shared" si="39"/>
        <v>0</v>
      </c>
    </row>
    <row r="456" spans="2:7" x14ac:dyDescent="0.3">
      <c r="B456" s="146"/>
      <c r="C456" s="165">
        <f t="shared" si="35"/>
        <v>455</v>
      </c>
      <c r="D456" s="144">
        <f t="shared" si="36"/>
        <v>0</v>
      </c>
      <c r="E456" s="166">
        <f t="shared" si="38"/>
        <v>0</v>
      </c>
      <c r="F456" s="144">
        <f t="shared" si="37"/>
        <v>0</v>
      </c>
      <c r="G456" s="144">
        <f t="shared" si="39"/>
        <v>0</v>
      </c>
    </row>
    <row r="457" spans="2:7" x14ac:dyDescent="0.3">
      <c r="B457" s="146"/>
      <c r="C457" s="165">
        <f t="shared" si="35"/>
        <v>456</v>
      </c>
      <c r="D457" s="144">
        <f t="shared" si="36"/>
        <v>0</v>
      </c>
      <c r="E457" s="166">
        <f t="shared" si="38"/>
        <v>0</v>
      </c>
      <c r="F457" s="144">
        <f t="shared" si="37"/>
        <v>0</v>
      </c>
      <c r="G457" s="144">
        <f t="shared" si="39"/>
        <v>0</v>
      </c>
    </row>
    <row r="458" spans="2:7" x14ac:dyDescent="0.3">
      <c r="B458" s="146"/>
      <c r="C458" s="165">
        <f t="shared" si="35"/>
        <v>457</v>
      </c>
      <c r="D458" s="144">
        <f t="shared" si="36"/>
        <v>0</v>
      </c>
      <c r="E458" s="166">
        <f t="shared" si="38"/>
        <v>0</v>
      </c>
      <c r="F458" s="144">
        <f t="shared" si="37"/>
        <v>0</v>
      </c>
      <c r="G458" s="144">
        <f t="shared" si="39"/>
        <v>0</v>
      </c>
    </row>
    <row r="459" spans="2:7" x14ac:dyDescent="0.3">
      <c r="B459" s="146"/>
      <c r="C459" s="165">
        <f t="shared" si="35"/>
        <v>458</v>
      </c>
      <c r="D459" s="144">
        <f t="shared" si="36"/>
        <v>0</v>
      </c>
      <c r="E459" s="166">
        <f t="shared" si="38"/>
        <v>0</v>
      </c>
      <c r="F459" s="144">
        <f t="shared" si="37"/>
        <v>0</v>
      </c>
      <c r="G459" s="144">
        <f t="shared" si="39"/>
        <v>0</v>
      </c>
    </row>
    <row r="460" spans="2:7" x14ac:dyDescent="0.3">
      <c r="B460" s="146"/>
      <c r="C460" s="165">
        <f t="shared" si="35"/>
        <v>459</v>
      </c>
      <c r="D460" s="144">
        <f t="shared" si="36"/>
        <v>0</v>
      </c>
      <c r="E460" s="166">
        <f t="shared" si="38"/>
        <v>0</v>
      </c>
      <c r="F460" s="144">
        <f t="shared" si="37"/>
        <v>0</v>
      </c>
      <c r="G460" s="144">
        <f t="shared" si="39"/>
        <v>0</v>
      </c>
    </row>
    <row r="461" spans="2:7" x14ac:dyDescent="0.3">
      <c r="B461" s="146"/>
      <c r="C461" s="165">
        <f t="shared" si="35"/>
        <v>460</v>
      </c>
      <c r="D461" s="144">
        <f t="shared" si="36"/>
        <v>0</v>
      </c>
      <c r="E461" s="166">
        <f t="shared" si="38"/>
        <v>0</v>
      </c>
      <c r="F461" s="144">
        <f t="shared" si="37"/>
        <v>0</v>
      </c>
      <c r="G461" s="144">
        <f t="shared" si="39"/>
        <v>0</v>
      </c>
    </row>
    <row r="462" spans="2:7" x14ac:dyDescent="0.3">
      <c r="B462" s="146"/>
      <c r="C462" s="165">
        <f t="shared" si="35"/>
        <v>461</v>
      </c>
      <c r="D462" s="144">
        <f t="shared" si="36"/>
        <v>0</v>
      </c>
      <c r="E462" s="166">
        <f t="shared" si="38"/>
        <v>0</v>
      </c>
      <c r="F462" s="144">
        <f t="shared" si="37"/>
        <v>0</v>
      </c>
      <c r="G462" s="144">
        <f t="shared" si="39"/>
        <v>0</v>
      </c>
    </row>
    <row r="463" spans="2:7" x14ac:dyDescent="0.3">
      <c r="B463" s="146"/>
      <c r="C463" s="165">
        <f t="shared" si="35"/>
        <v>462</v>
      </c>
      <c r="D463" s="144">
        <f t="shared" si="36"/>
        <v>0</v>
      </c>
      <c r="E463" s="166">
        <f t="shared" si="38"/>
        <v>0</v>
      </c>
      <c r="F463" s="144">
        <f t="shared" si="37"/>
        <v>0</v>
      </c>
      <c r="G463" s="144">
        <f t="shared" si="39"/>
        <v>0</v>
      </c>
    </row>
    <row r="464" spans="2:7" x14ac:dyDescent="0.3">
      <c r="B464" s="146"/>
      <c r="C464" s="165">
        <f t="shared" si="35"/>
        <v>463</v>
      </c>
      <c r="D464" s="144">
        <f t="shared" si="36"/>
        <v>0</v>
      </c>
      <c r="E464" s="166">
        <f t="shared" si="38"/>
        <v>0</v>
      </c>
      <c r="F464" s="144">
        <f t="shared" si="37"/>
        <v>0</v>
      </c>
      <c r="G464" s="144">
        <f t="shared" si="39"/>
        <v>0</v>
      </c>
    </row>
    <row r="465" spans="2:7" x14ac:dyDescent="0.3">
      <c r="B465" s="146"/>
      <c r="C465" s="165">
        <f t="shared" si="35"/>
        <v>464</v>
      </c>
      <c r="D465" s="144">
        <f t="shared" si="36"/>
        <v>0</v>
      </c>
      <c r="E465" s="166">
        <f t="shared" si="38"/>
        <v>0</v>
      </c>
      <c r="F465" s="144">
        <f t="shared" si="37"/>
        <v>0</v>
      </c>
      <c r="G465" s="144">
        <f t="shared" si="39"/>
        <v>0</v>
      </c>
    </row>
    <row r="466" spans="2:7" x14ac:dyDescent="0.3">
      <c r="B466" s="146"/>
      <c r="C466" s="165">
        <f t="shared" si="35"/>
        <v>465</v>
      </c>
      <c r="D466" s="144">
        <f t="shared" si="36"/>
        <v>0</v>
      </c>
      <c r="E466" s="166">
        <f t="shared" si="38"/>
        <v>0</v>
      </c>
      <c r="F466" s="144">
        <f t="shared" si="37"/>
        <v>0</v>
      </c>
      <c r="G466" s="144">
        <f t="shared" si="39"/>
        <v>0</v>
      </c>
    </row>
    <row r="467" spans="2:7" x14ac:dyDescent="0.3">
      <c r="B467" s="146"/>
      <c r="C467" s="165">
        <f t="shared" si="35"/>
        <v>466</v>
      </c>
      <c r="D467" s="144">
        <f t="shared" si="36"/>
        <v>0</v>
      </c>
      <c r="E467" s="166">
        <f t="shared" si="38"/>
        <v>0</v>
      </c>
      <c r="F467" s="144">
        <f t="shared" si="37"/>
        <v>0</v>
      </c>
      <c r="G467" s="144">
        <f t="shared" si="39"/>
        <v>0</v>
      </c>
    </row>
    <row r="468" spans="2:7" x14ac:dyDescent="0.3">
      <c r="B468" s="146"/>
      <c r="C468" s="165">
        <f t="shared" si="35"/>
        <v>467</v>
      </c>
      <c r="D468" s="144">
        <f t="shared" si="36"/>
        <v>0</v>
      </c>
      <c r="E468" s="166">
        <f t="shared" si="38"/>
        <v>0</v>
      </c>
      <c r="F468" s="144">
        <f t="shared" si="37"/>
        <v>0</v>
      </c>
      <c r="G468" s="144">
        <f t="shared" si="39"/>
        <v>0</v>
      </c>
    </row>
    <row r="469" spans="2:7" x14ac:dyDescent="0.3">
      <c r="B469" s="146"/>
      <c r="C469" s="165">
        <f t="shared" si="35"/>
        <v>468</v>
      </c>
      <c r="D469" s="144">
        <f t="shared" si="36"/>
        <v>0</v>
      </c>
      <c r="E469" s="166">
        <f t="shared" si="38"/>
        <v>0</v>
      </c>
      <c r="F469" s="144">
        <f t="shared" si="37"/>
        <v>0</v>
      </c>
      <c r="G469" s="144">
        <f t="shared" si="39"/>
        <v>0</v>
      </c>
    </row>
    <row r="470" spans="2:7" x14ac:dyDescent="0.3">
      <c r="B470" s="146"/>
      <c r="C470" s="165">
        <f t="shared" si="35"/>
        <v>469</v>
      </c>
      <c r="D470" s="144">
        <f t="shared" si="36"/>
        <v>0</v>
      </c>
      <c r="E470" s="166">
        <f t="shared" si="38"/>
        <v>0</v>
      </c>
      <c r="F470" s="144">
        <f t="shared" si="37"/>
        <v>0</v>
      </c>
      <c r="G470" s="144">
        <f t="shared" si="39"/>
        <v>0</v>
      </c>
    </row>
    <row r="471" spans="2:7" x14ac:dyDescent="0.3">
      <c r="B471" s="146"/>
      <c r="C471" s="165">
        <f>SUM(C470,1)</f>
        <v>470</v>
      </c>
      <c r="D471" s="144">
        <f t="shared" si="36"/>
        <v>0</v>
      </c>
      <c r="E471" s="166">
        <f t="shared" si="38"/>
        <v>0</v>
      </c>
      <c r="F471" s="144">
        <f t="shared" si="37"/>
        <v>0</v>
      </c>
      <c r="G471" s="144">
        <f t="shared" si="39"/>
        <v>0</v>
      </c>
    </row>
    <row r="472" spans="2:7" x14ac:dyDescent="0.3">
      <c r="B472" s="146"/>
      <c r="C472" s="165">
        <f t="shared" ref="C472:C481" si="40">SUM(C471,1)</f>
        <v>471</v>
      </c>
      <c r="D472" s="144">
        <f t="shared" si="36"/>
        <v>0</v>
      </c>
      <c r="E472" s="166">
        <f t="shared" si="38"/>
        <v>0</v>
      </c>
      <c r="F472" s="144">
        <f t="shared" si="37"/>
        <v>0</v>
      </c>
      <c r="G472" s="144">
        <f t="shared" si="39"/>
        <v>0</v>
      </c>
    </row>
    <row r="473" spans="2:7" x14ac:dyDescent="0.3">
      <c r="B473" s="146"/>
      <c r="C473" s="165">
        <f t="shared" si="40"/>
        <v>472</v>
      </c>
      <c r="D473" s="144">
        <f t="shared" si="36"/>
        <v>0</v>
      </c>
      <c r="E473" s="166">
        <f t="shared" si="38"/>
        <v>0</v>
      </c>
      <c r="F473" s="144">
        <f t="shared" si="37"/>
        <v>0</v>
      </c>
      <c r="G473" s="144">
        <f t="shared" si="39"/>
        <v>0</v>
      </c>
    </row>
    <row r="474" spans="2:7" x14ac:dyDescent="0.3">
      <c r="B474" s="146"/>
      <c r="C474" s="165">
        <f t="shared" si="40"/>
        <v>473</v>
      </c>
      <c r="D474" s="144">
        <f t="shared" si="36"/>
        <v>0</v>
      </c>
      <c r="E474" s="166">
        <f t="shared" si="38"/>
        <v>0</v>
      </c>
      <c r="F474" s="144">
        <f t="shared" si="37"/>
        <v>0</v>
      </c>
      <c r="G474" s="144">
        <f t="shared" si="39"/>
        <v>0</v>
      </c>
    </row>
    <row r="475" spans="2:7" x14ac:dyDescent="0.3">
      <c r="B475" s="146"/>
      <c r="C475" s="165">
        <f t="shared" si="40"/>
        <v>474</v>
      </c>
      <c r="D475" s="144">
        <f t="shared" si="36"/>
        <v>0</v>
      </c>
      <c r="E475" s="166">
        <f t="shared" si="38"/>
        <v>0</v>
      </c>
      <c r="F475" s="144">
        <f t="shared" si="37"/>
        <v>0</v>
      </c>
      <c r="G475" s="144">
        <f t="shared" si="39"/>
        <v>0</v>
      </c>
    </row>
    <row r="476" spans="2:7" x14ac:dyDescent="0.3">
      <c r="B476" s="146"/>
      <c r="C476" s="165">
        <f t="shared" si="40"/>
        <v>475</v>
      </c>
      <c r="D476" s="144">
        <f t="shared" si="36"/>
        <v>0</v>
      </c>
      <c r="E476" s="166">
        <f t="shared" si="38"/>
        <v>0</v>
      </c>
      <c r="F476" s="144">
        <f t="shared" si="37"/>
        <v>0</v>
      </c>
      <c r="G476" s="144">
        <f t="shared" si="39"/>
        <v>0</v>
      </c>
    </row>
    <row r="477" spans="2:7" x14ac:dyDescent="0.3">
      <c r="B477" s="146"/>
      <c r="C477" s="165">
        <f t="shared" si="40"/>
        <v>476</v>
      </c>
      <c r="D477" s="144">
        <f t="shared" si="36"/>
        <v>0</v>
      </c>
      <c r="E477" s="166">
        <f t="shared" si="38"/>
        <v>0</v>
      </c>
      <c r="F477" s="144">
        <f t="shared" si="37"/>
        <v>0</v>
      </c>
      <c r="G477" s="144">
        <f t="shared" si="39"/>
        <v>0</v>
      </c>
    </row>
    <row r="478" spans="2:7" x14ac:dyDescent="0.3">
      <c r="B478" s="146"/>
      <c r="C478" s="165">
        <f t="shared" si="40"/>
        <v>477</v>
      </c>
      <c r="D478" s="144">
        <f t="shared" si="36"/>
        <v>0</v>
      </c>
      <c r="E478" s="166">
        <f t="shared" si="38"/>
        <v>0</v>
      </c>
      <c r="F478" s="144">
        <f t="shared" si="37"/>
        <v>0</v>
      </c>
      <c r="G478" s="144">
        <f t="shared" si="39"/>
        <v>0</v>
      </c>
    </row>
    <row r="479" spans="2:7" x14ac:dyDescent="0.3">
      <c r="B479" s="146"/>
      <c r="C479" s="165">
        <f t="shared" si="40"/>
        <v>478</v>
      </c>
      <c r="D479" s="144">
        <f t="shared" si="36"/>
        <v>0</v>
      </c>
      <c r="E479" s="166">
        <f t="shared" si="38"/>
        <v>0</v>
      </c>
      <c r="F479" s="144">
        <f t="shared" si="37"/>
        <v>0</v>
      </c>
      <c r="G479" s="144">
        <f t="shared" si="39"/>
        <v>0</v>
      </c>
    </row>
    <row r="480" spans="2:7" x14ac:dyDescent="0.3">
      <c r="B480" s="146"/>
      <c r="C480" s="165">
        <f>SUM(C479,1)</f>
        <v>479</v>
      </c>
      <c r="D480" s="144">
        <f t="shared" si="36"/>
        <v>0</v>
      </c>
      <c r="E480" s="166">
        <f t="shared" si="38"/>
        <v>0</v>
      </c>
      <c r="F480" s="144">
        <f t="shared" si="37"/>
        <v>0</v>
      </c>
      <c r="G480" s="144">
        <f t="shared" si="39"/>
        <v>0</v>
      </c>
    </row>
    <row r="481" spans="2:7" x14ac:dyDescent="0.3">
      <c r="B481" s="146"/>
      <c r="C481" s="165">
        <f t="shared" si="40"/>
        <v>480</v>
      </c>
      <c r="D481" s="144">
        <f t="shared" si="36"/>
        <v>0</v>
      </c>
      <c r="E481" s="166">
        <f t="shared" si="38"/>
        <v>0</v>
      </c>
      <c r="F481" s="144">
        <f t="shared" si="37"/>
        <v>0</v>
      </c>
      <c r="G481" s="144">
        <f t="shared" si="39"/>
        <v>0</v>
      </c>
    </row>
    <row r="482" spans="2:7" x14ac:dyDescent="0.3">
      <c r="B482" s="146"/>
      <c r="C482" s="165"/>
      <c r="D482" s="144">
        <f t="shared" si="36"/>
        <v>0</v>
      </c>
      <c r="E482" s="166"/>
      <c r="F482" s="144"/>
      <c r="G482" s="144"/>
    </row>
    <row r="483" spans="2:7" x14ac:dyDescent="0.3">
      <c r="B483" s="146"/>
      <c r="C483" s="146"/>
      <c r="D483" s="144"/>
      <c r="E483" s="144">
        <f>SUM(E2:E482)</f>
        <v>0</v>
      </c>
      <c r="F483" s="144">
        <f>SUM(F2:F482)</f>
        <v>0</v>
      </c>
      <c r="G483" s="146"/>
    </row>
    <row r="484" spans="2:7" x14ac:dyDescent="0.3">
      <c r="B484" s="146"/>
      <c r="C484" s="146"/>
      <c r="D484" s="146"/>
      <c r="E484" s="146"/>
      <c r="F484" s="146"/>
      <c r="G484" s="146"/>
    </row>
  </sheetData>
  <sheetProtection algorithmName="SHA-512" hashValue="utoloPMbdKmiSaNV2XPkQphXWQ12ik73fCTTLPHAXi2tusa4ccudZzF/GEd4pZPGOhP3IuGRMEnXCYMKsBLWCg==" saltValue="52poVhG+eir0dWklIgS+zA==" spinCount="100000" sheet="1" selectLockedCells="1"/>
  <mergeCells count="1">
    <mergeCell ref="A12:A13"/>
  </mergeCells>
  <dataValidations count="4">
    <dataValidation type="whole" allowBlank="1" showInputMessage="1" showErrorMessage="1" errorTitle="Neplatná hodnota" error="Zadajte prosím celé číslo v rozsahu od 1 do 999." prompt="Zadajte celé číslo v rozsahu od 1 do 999." sqref="A9">
      <formula1>1</formula1>
      <formula2>999</formula2>
    </dataValidation>
    <dataValidation type="decimal" allowBlank="1" errorTitle="Neplatná hodnota" error="Zadajte prosím desatinné číslo v rozsahu od 0 do 1." prompt="Zadajte desatinné číslo v rozsahu od 0 do 1." sqref="A7">
      <formula1>0</formula1>
      <formula2>1</formula2>
    </dataValidation>
    <dataValidation type="whole" allowBlank="1" showInputMessage="1" showErrorMessage="1" errorTitle="Neplatná hodnota" error="Zadajte prosím celé číslo v rozsahu od 1 do 999." promptTitle="Odklad spátky v mesiacoch" prompt="Zadajte celé číslo v rozsahu od 0 do 24." sqref="A11">
      <formula1>0</formula1>
      <formula2>24</formula2>
    </dataValidation>
    <dataValidation type="whole" allowBlank="1" showInputMessage="1" showErrorMessage="1" errorTitle="Neplatná hodnota" error="Zadajte prosím celé číslo v rozsahu od 1 do 20." prompt="Zadajte celé číslo v rozsahu od 1 do 20." sqref="A5">
      <formula1>1</formula1>
      <formula2>20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workbookViewId="0">
      <selection activeCell="A2" sqref="A2"/>
    </sheetView>
  </sheetViews>
  <sheetFormatPr defaultRowHeight="14.4" x14ac:dyDescent="0.3"/>
  <cols>
    <col min="1" max="1" width="16.5546875" customWidth="1"/>
    <col min="3" max="3" width="10.5546875" bestFit="1" customWidth="1"/>
    <col min="4" max="4" width="19" bestFit="1" customWidth="1"/>
    <col min="5" max="5" width="10.5546875" customWidth="1"/>
    <col min="6" max="6" width="11.109375" customWidth="1"/>
    <col min="7" max="7" width="13.44140625" customWidth="1"/>
  </cols>
  <sheetData>
    <row r="1" spans="1:7" ht="15.6" x14ac:dyDescent="0.3">
      <c r="A1" s="138" t="s">
        <v>4</v>
      </c>
      <c r="B1" s="164" t="s">
        <v>5</v>
      </c>
      <c r="C1" s="164" t="s">
        <v>6</v>
      </c>
      <c r="D1" s="164" t="s">
        <v>7</v>
      </c>
      <c r="E1" s="164" t="s">
        <v>8</v>
      </c>
      <c r="F1" s="164" t="s">
        <v>9</v>
      </c>
      <c r="G1" s="164" t="s">
        <v>10</v>
      </c>
    </row>
    <row r="2" spans="1:7" x14ac:dyDescent="0.3">
      <c r="A2" s="147">
        <v>0</v>
      </c>
      <c r="B2" s="16">
        <f>PMT(A7/12,A9,A2,,0)</f>
        <v>0</v>
      </c>
      <c r="C2" s="165">
        <v>1</v>
      </c>
      <c r="D2" s="144">
        <f>IF(AND(C2&gt;$A$11,C2&lt;=$A$9+$A$11),$B$2,-E2)</f>
        <v>0</v>
      </c>
      <c r="E2" s="166">
        <f>A2*$A$7/12</f>
        <v>0</v>
      </c>
      <c r="F2" s="144">
        <f>MIN(0,D2+E2)</f>
        <v>0</v>
      </c>
      <c r="G2" s="144">
        <f>A2+D2+E2</f>
        <v>0</v>
      </c>
    </row>
    <row r="3" spans="1:7" x14ac:dyDescent="0.3">
      <c r="B3" s="146"/>
      <c r="C3" s="165">
        <f>SUM(C2,1)</f>
        <v>2</v>
      </c>
      <c r="D3" s="144">
        <f t="shared" ref="D3:D66" si="0">IF(AND(C3&gt;$A$11,C3&lt;=$A$9+$A$11),$B$2,-E3)</f>
        <v>0</v>
      </c>
      <c r="E3" s="166">
        <f>G2*$A$7/12</f>
        <v>0</v>
      </c>
      <c r="F3" s="144">
        <f t="shared" ref="F3:F66" si="1">MIN(0,D3+E3)</f>
        <v>0</v>
      </c>
      <c r="G3" s="144">
        <f>G2+D3+E3</f>
        <v>0</v>
      </c>
    </row>
    <row r="4" spans="1:7" x14ac:dyDescent="0.3">
      <c r="A4" t="s">
        <v>11</v>
      </c>
      <c r="B4" s="146"/>
      <c r="C4" s="165">
        <f>SUM(C3,1)</f>
        <v>3</v>
      </c>
      <c r="D4" s="144">
        <f t="shared" si="0"/>
        <v>0</v>
      </c>
      <c r="E4" s="166">
        <f t="shared" ref="E4:E67" si="2">G3*$A$7/12</f>
        <v>0</v>
      </c>
      <c r="F4" s="144">
        <f t="shared" si="1"/>
        <v>0</v>
      </c>
      <c r="G4" s="144">
        <f t="shared" ref="G4:G67" si="3">G3+D4+E4</f>
        <v>0</v>
      </c>
    </row>
    <row r="5" spans="1:7" x14ac:dyDescent="0.3">
      <c r="A5" s="148">
        <v>20</v>
      </c>
      <c r="B5" s="146"/>
      <c r="C5" s="165">
        <f>SUM(C4,1)</f>
        <v>4</v>
      </c>
      <c r="D5" s="144">
        <f t="shared" si="0"/>
        <v>0</v>
      </c>
      <c r="E5" s="166">
        <f t="shared" si="2"/>
        <v>0</v>
      </c>
      <c r="F5" s="144">
        <f t="shared" si="1"/>
        <v>0</v>
      </c>
      <c r="G5" s="144">
        <f t="shared" si="3"/>
        <v>0</v>
      </c>
    </row>
    <row r="6" spans="1:7" x14ac:dyDescent="0.3">
      <c r="A6" s="146" t="s">
        <v>12</v>
      </c>
      <c r="B6" s="146"/>
      <c r="C6" s="165">
        <f t="shared" ref="C6:C69" si="4">SUM(C5,1)</f>
        <v>5</v>
      </c>
      <c r="D6" s="144">
        <f t="shared" si="0"/>
        <v>0</v>
      </c>
      <c r="E6" s="166">
        <f t="shared" si="2"/>
        <v>0</v>
      </c>
      <c r="F6" s="144">
        <f t="shared" si="1"/>
        <v>0</v>
      </c>
      <c r="G6" s="144">
        <f t="shared" si="3"/>
        <v>0</v>
      </c>
    </row>
    <row r="7" spans="1:7" x14ac:dyDescent="0.3">
      <c r="A7" s="160">
        <v>0.01</v>
      </c>
      <c r="B7" s="146"/>
      <c r="C7" s="165">
        <f t="shared" si="4"/>
        <v>6</v>
      </c>
      <c r="D7" s="144">
        <f t="shared" si="0"/>
        <v>0</v>
      </c>
      <c r="E7" s="166">
        <f t="shared" si="2"/>
        <v>0</v>
      </c>
      <c r="F7" s="144">
        <f t="shared" si="1"/>
        <v>0</v>
      </c>
      <c r="G7" s="144">
        <f t="shared" si="3"/>
        <v>0</v>
      </c>
    </row>
    <row r="8" spans="1:7" x14ac:dyDescent="0.3">
      <c r="A8" s="146" t="s">
        <v>13</v>
      </c>
      <c r="B8" s="146"/>
      <c r="C8" s="165">
        <f t="shared" si="4"/>
        <v>7</v>
      </c>
      <c r="D8" s="144">
        <f t="shared" si="0"/>
        <v>0</v>
      </c>
      <c r="E8" s="166">
        <f t="shared" si="2"/>
        <v>0</v>
      </c>
      <c r="F8" s="144">
        <f t="shared" si="1"/>
        <v>0</v>
      </c>
      <c r="G8" s="144">
        <f t="shared" si="3"/>
        <v>0</v>
      </c>
    </row>
    <row r="9" spans="1:7" x14ac:dyDescent="0.3">
      <c r="A9" s="162">
        <f>A5*12-A11</f>
        <v>240</v>
      </c>
      <c r="B9" s="146"/>
      <c r="C9" s="165">
        <f t="shared" si="4"/>
        <v>8</v>
      </c>
      <c r="D9" s="144">
        <f t="shared" si="0"/>
        <v>0</v>
      </c>
      <c r="E9" s="166">
        <f t="shared" si="2"/>
        <v>0</v>
      </c>
      <c r="F9" s="144">
        <f t="shared" si="1"/>
        <v>0</v>
      </c>
      <c r="G9" s="144">
        <f t="shared" si="3"/>
        <v>0</v>
      </c>
    </row>
    <row r="10" spans="1:7" x14ac:dyDescent="0.3">
      <c r="A10" s="161"/>
      <c r="B10" s="146"/>
      <c r="C10" s="165">
        <f t="shared" si="4"/>
        <v>9</v>
      </c>
      <c r="D10" s="144">
        <f t="shared" si="0"/>
        <v>0</v>
      </c>
      <c r="E10" s="166">
        <f t="shared" si="2"/>
        <v>0</v>
      </c>
      <c r="F10" s="144">
        <f t="shared" si="1"/>
        <v>0</v>
      </c>
      <c r="G10" s="144">
        <f t="shared" si="3"/>
        <v>0</v>
      </c>
    </row>
    <row r="11" spans="1:7" x14ac:dyDescent="0.3">
      <c r="B11" s="146"/>
      <c r="C11" s="165">
        <f t="shared" si="4"/>
        <v>10</v>
      </c>
      <c r="D11" s="144">
        <f t="shared" si="0"/>
        <v>0</v>
      </c>
      <c r="E11" s="166">
        <f t="shared" si="2"/>
        <v>0</v>
      </c>
      <c r="F11" s="144">
        <f t="shared" si="1"/>
        <v>0</v>
      </c>
      <c r="G11" s="144">
        <f t="shared" si="3"/>
        <v>0</v>
      </c>
    </row>
    <row r="12" spans="1:7" x14ac:dyDescent="0.3">
      <c r="A12" s="177"/>
      <c r="B12" s="146"/>
      <c r="C12" s="165">
        <f t="shared" si="4"/>
        <v>11</v>
      </c>
      <c r="D12" s="144">
        <f t="shared" si="0"/>
        <v>0</v>
      </c>
      <c r="E12" s="166">
        <f t="shared" si="2"/>
        <v>0</v>
      </c>
      <c r="F12" s="144">
        <f t="shared" si="1"/>
        <v>0</v>
      </c>
      <c r="G12" s="144">
        <f t="shared" si="3"/>
        <v>0</v>
      </c>
    </row>
    <row r="13" spans="1:7" x14ac:dyDescent="0.3">
      <c r="A13" s="177"/>
      <c r="B13" s="146"/>
      <c r="C13" s="165">
        <f t="shared" si="4"/>
        <v>12</v>
      </c>
      <c r="D13" s="144">
        <f t="shared" si="0"/>
        <v>0</v>
      </c>
      <c r="E13" s="166">
        <f t="shared" si="2"/>
        <v>0</v>
      </c>
      <c r="F13" s="144">
        <f t="shared" si="1"/>
        <v>0</v>
      </c>
      <c r="G13" s="144">
        <f t="shared" si="3"/>
        <v>0</v>
      </c>
    </row>
    <row r="14" spans="1:7" x14ac:dyDescent="0.3">
      <c r="A14" s="146"/>
      <c r="B14" s="146"/>
      <c r="C14" s="165">
        <f t="shared" si="4"/>
        <v>13</v>
      </c>
      <c r="D14" s="144">
        <f t="shared" si="0"/>
        <v>0</v>
      </c>
      <c r="E14" s="166">
        <f t="shared" si="2"/>
        <v>0</v>
      </c>
      <c r="F14" s="144">
        <f t="shared" si="1"/>
        <v>0</v>
      </c>
      <c r="G14" s="144">
        <f t="shared" si="3"/>
        <v>0</v>
      </c>
    </row>
    <row r="15" spans="1:7" x14ac:dyDescent="0.3">
      <c r="B15" s="146"/>
      <c r="C15" s="165">
        <f t="shared" si="4"/>
        <v>14</v>
      </c>
      <c r="D15" s="144">
        <f t="shared" si="0"/>
        <v>0</v>
      </c>
      <c r="E15" s="166">
        <f t="shared" si="2"/>
        <v>0</v>
      </c>
      <c r="F15" s="144">
        <f t="shared" si="1"/>
        <v>0</v>
      </c>
      <c r="G15" s="144">
        <f t="shared" si="3"/>
        <v>0</v>
      </c>
    </row>
    <row r="16" spans="1:7" x14ac:dyDescent="0.3">
      <c r="B16" s="146"/>
      <c r="C16" s="165">
        <f t="shared" si="4"/>
        <v>15</v>
      </c>
      <c r="D16" s="144">
        <f t="shared" si="0"/>
        <v>0</v>
      </c>
      <c r="E16" s="166">
        <f t="shared" si="2"/>
        <v>0</v>
      </c>
      <c r="F16" s="144">
        <f t="shared" si="1"/>
        <v>0</v>
      </c>
      <c r="G16" s="144">
        <f t="shared" si="3"/>
        <v>0</v>
      </c>
    </row>
    <row r="17" spans="2:7" x14ac:dyDescent="0.3">
      <c r="B17" s="146"/>
      <c r="C17" s="165">
        <f t="shared" si="4"/>
        <v>16</v>
      </c>
      <c r="D17" s="144">
        <f t="shared" si="0"/>
        <v>0</v>
      </c>
      <c r="E17" s="166">
        <f t="shared" si="2"/>
        <v>0</v>
      </c>
      <c r="F17" s="144">
        <f t="shared" si="1"/>
        <v>0</v>
      </c>
      <c r="G17" s="144">
        <f t="shared" si="3"/>
        <v>0</v>
      </c>
    </row>
    <row r="18" spans="2:7" x14ac:dyDescent="0.3">
      <c r="B18" s="146"/>
      <c r="C18" s="165">
        <f t="shared" si="4"/>
        <v>17</v>
      </c>
      <c r="D18" s="144">
        <f t="shared" si="0"/>
        <v>0</v>
      </c>
      <c r="E18" s="166">
        <f t="shared" si="2"/>
        <v>0</v>
      </c>
      <c r="F18" s="144">
        <f t="shared" si="1"/>
        <v>0</v>
      </c>
      <c r="G18" s="144">
        <f t="shared" si="3"/>
        <v>0</v>
      </c>
    </row>
    <row r="19" spans="2:7" x14ac:dyDescent="0.3">
      <c r="B19" s="146"/>
      <c r="C19" s="165">
        <f t="shared" si="4"/>
        <v>18</v>
      </c>
      <c r="D19" s="144">
        <f t="shared" si="0"/>
        <v>0</v>
      </c>
      <c r="E19" s="166">
        <f t="shared" si="2"/>
        <v>0</v>
      </c>
      <c r="F19" s="144">
        <f t="shared" si="1"/>
        <v>0</v>
      </c>
      <c r="G19" s="144">
        <f t="shared" si="3"/>
        <v>0</v>
      </c>
    </row>
    <row r="20" spans="2:7" x14ac:dyDescent="0.3">
      <c r="B20" s="146"/>
      <c r="C20" s="165">
        <f t="shared" si="4"/>
        <v>19</v>
      </c>
      <c r="D20" s="144">
        <f t="shared" si="0"/>
        <v>0</v>
      </c>
      <c r="E20" s="166">
        <f t="shared" si="2"/>
        <v>0</v>
      </c>
      <c r="F20" s="144">
        <f t="shared" si="1"/>
        <v>0</v>
      </c>
      <c r="G20" s="144">
        <f t="shared" si="3"/>
        <v>0</v>
      </c>
    </row>
    <row r="21" spans="2:7" x14ac:dyDescent="0.3">
      <c r="B21" s="146"/>
      <c r="C21" s="165">
        <f t="shared" si="4"/>
        <v>20</v>
      </c>
      <c r="D21" s="144">
        <f t="shared" si="0"/>
        <v>0</v>
      </c>
      <c r="E21" s="166">
        <f t="shared" si="2"/>
        <v>0</v>
      </c>
      <c r="F21" s="144">
        <f t="shared" si="1"/>
        <v>0</v>
      </c>
      <c r="G21" s="144">
        <f t="shared" si="3"/>
        <v>0</v>
      </c>
    </row>
    <row r="22" spans="2:7" x14ac:dyDescent="0.3">
      <c r="B22" s="146"/>
      <c r="C22" s="165">
        <f t="shared" si="4"/>
        <v>21</v>
      </c>
      <c r="D22" s="144">
        <f t="shared" si="0"/>
        <v>0</v>
      </c>
      <c r="E22" s="166">
        <f t="shared" si="2"/>
        <v>0</v>
      </c>
      <c r="F22" s="144">
        <f t="shared" si="1"/>
        <v>0</v>
      </c>
      <c r="G22" s="144">
        <f t="shared" si="3"/>
        <v>0</v>
      </c>
    </row>
    <row r="23" spans="2:7" x14ac:dyDescent="0.3">
      <c r="B23" s="146"/>
      <c r="C23" s="165">
        <f t="shared" si="4"/>
        <v>22</v>
      </c>
      <c r="D23" s="144">
        <f t="shared" si="0"/>
        <v>0</v>
      </c>
      <c r="E23" s="166">
        <f t="shared" si="2"/>
        <v>0</v>
      </c>
      <c r="F23" s="144">
        <f t="shared" si="1"/>
        <v>0</v>
      </c>
      <c r="G23" s="144">
        <f t="shared" si="3"/>
        <v>0</v>
      </c>
    </row>
    <row r="24" spans="2:7" x14ac:dyDescent="0.3">
      <c r="B24" s="146"/>
      <c r="C24" s="165">
        <f t="shared" si="4"/>
        <v>23</v>
      </c>
      <c r="D24" s="144">
        <f t="shared" si="0"/>
        <v>0</v>
      </c>
      <c r="E24" s="166">
        <f t="shared" si="2"/>
        <v>0</v>
      </c>
      <c r="F24" s="144">
        <f t="shared" si="1"/>
        <v>0</v>
      </c>
      <c r="G24" s="144">
        <f t="shared" si="3"/>
        <v>0</v>
      </c>
    </row>
    <row r="25" spans="2:7" x14ac:dyDescent="0.3">
      <c r="B25" s="146"/>
      <c r="C25" s="165">
        <f t="shared" si="4"/>
        <v>24</v>
      </c>
      <c r="D25" s="144">
        <f t="shared" si="0"/>
        <v>0</v>
      </c>
      <c r="E25" s="166">
        <f t="shared" si="2"/>
        <v>0</v>
      </c>
      <c r="F25" s="144">
        <f t="shared" si="1"/>
        <v>0</v>
      </c>
      <c r="G25" s="144">
        <f t="shared" si="3"/>
        <v>0</v>
      </c>
    </row>
    <row r="26" spans="2:7" x14ac:dyDescent="0.3">
      <c r="B26" s="146"/>
      <c r="C26" s="165">
        <f t="shared" si="4"/>
        <v>25</v>
      </c>
      <c r="D26" s="144">
        <f t="shared" si="0"/>
        <v>0</v>
      </c>
      <c r="E26" s="166">
        <f t="shared" si="2"/>
        <v>0</v>
      </c>
      <c r="F26" s="144">
        <f t="shared" si="1"/>
        <v>0</v>
      </c>
      <c r="G26" s="144">
        <f t="shared" si="3"/>
        <v>0</v>
      </c>
    </row>
    <row r="27" spans="2:7" x14ac:dyDescent="0.3">
      <c r="B27" s="146"/>
      <c r="C27" s="165">
        <f t="shared" si="4"/>
        <v>26</v>
      </c>
      <c r="D27" s="144">
        <f t="shared" si="0"/>
        <v>0</v>
      </c>
      <c r="E27" s="166">
        <f t="shared" si="2"/>
        <v>0</v>
      </c>
      <c r="F27" s="144">
        <f t="shared" si="1"/>
        <v>0</v>
      </c>
      <c r="G27" s="144">
        <f t="shared" si="3"/>
        <v>0</v>
      </c>
    </row>
    <row r="28" spans="2:7" x14ac:dyDescent="0.3">
      <c r="B28" s="146"/>
      <c r="C28" s="165">
        <f t="shared" si="4"/>
        <v>27</v>
      </c>
      <c r="D28" s="144">
        <f t="shared" si="0"/>
        <v>0</v>
      </c>
      <c r="E28" s="166">
        <f t="shared" si="2"/>
        <v>0</v>
      </c>
      <c r="F28" s="144">
        <f t="shared" si="1"/>
        <v>0</v>
      </c>
      <c r="G28" s="144">
        <f t="shared" si="3"/>
        <v>0</v>
      </c>
    </row>
    <row r="29" spans="2:7" x14ac:dyDescent="0.3">
      <c r="B29" s="146"/>
      <c r="C29" s="165">
        <f t="shared" si="4"/>
        <v>28</v>
      </c>
      <c r="D29" s="144">
        <f t="shared" si="0"/>
        <v>0</v>
      </c>
      <c r="E29" s="166">
        <f t="shared" si="2"/>
        <v>0</v>
      </c>
      <c r="F29" s="144">
        <f t="shared" si="1"/>
        <v>0</v>
      </c>
      <c r="G29" s="144">
        <f t="shared" si="3"/>
        <v>0</v>
      </c>
    </row>
    <row r="30" spans="2:7" x14ac:dyDescent="0.3">
      <c r="B30" s="146"/>
      <c r="C30" s="165">
        <f t="shared" si="4"/>
        <v>29</v>
      </c>
      <c r="D30" s="144">
        <f t="shared" si="0"/>
        <v>0</v>
      </c>
      <c r="E30" s="166">
        <f t="shared" si="2"/>
        <v>0</v>
      </c>
      <c r="F30" s="144">
        <f t="shared" si="1"/>
        <v>0</v>
      </c>
      <c r="G30" s="144">
        <f t="shared" si="3"/>
        <v>0</v>
      </c>
    </row>
    <row r="31" spans="2:7" x14ac:dyDescent="0.3">
      <c r="B31" s="146"/>
      <c r="C31" s="165">
        <f t="shared" si="4"/>
        <v>30</v>
      </c>
      <c r="D31" s="144">
        <f t="shared" si="0"/>
        <v>0</v>
      </c>
      <c r="E31" s="166">
        <f t="shared" si="2"/>
        <v>0</v>
      </c>
      <c r="F31" s="144">
        <f t="shared" si="1"/>
        <v>0</v>
      </c>
      <c r="G31" s="144">
        <f t="shared" si="3"/>
        <v>0</v>
      </c>
    </row>
    <row r="32" spans="2:7" x14ac:dyDescent="0.3">
      <c r="B32" s="146"/>
      <c r="C32" s="165">
        <f t="shared" si="4"/>
        <v>31</v>
      </c>
      <c r="D32" s="144">
        <f t="shared" si="0"/>
        <v>0</v>
      </c>
      <c r="E32" s="166">
        <f t="shared" si="2"/>
        <v>0</v>
      </c>
      <c r="F32" s="144">
        <f t="shared" si="1"/>
        <v>0</v>
      </c>
      <c r="G32" s="144">
        <f t="shared" si="3"/>
        <v>0</v>
      </c>
    </row>
    <row r="33" spans="2:7" x14ac:dyDescent="0.3">
      <c r="B33" s="146"/>
      <c r="C33" s="165">
        <f t="shared" si="4"/>
        <v>32</v>
      </c>
      <c r="D33" s="144">
        <f t="shared" si="0"/>
        <v>0</v>
      </c>
      <c r="E33" s="166">
        <f t="shared" si="2"/>
        <v>0</v>
      </c>
      <c r="F33" s="144">
        <f t="shared" si="1"/>
        <v>0</v>
      </c>
      <c r="G33" s="144">
        <f t="shared" si="3"/>
        <v>0</v>
      </c>
    </row>
    <row r="34" spans="2:7" x14ac:dyDescent="0.3">
      <c r="B34" s="146"/>
      <c r="C34" s="165">
        <f t="shared" si="4"/>
        <v>33</v>
      </c>
      <c r="D34" s="144">
        <f t="shared" si="0"/>
        <v>0</v>
      </c>
      <c r="E34" s="166">
        <f t="shared" si="2"/>
        <v>0</v>
      </c>
      <c r="F34" s="144">
        <f t="shared" si="1"/>
        <v>0</v>
      </c>
      <c r="G34" s="144">
        <f t="shared" si="3"/>
        <v>0</v>
      </c>
    </row>
    <row r="35" spans="2:7" x14ac:dyDescent="0.3">
      <c r="B35" s="146"/>
      <c r="C35" s="165">
        <f t="shared" si="4"/>
        <v>34</v>
      </c>
      <c r="D35" s="144">
        <f t="shared" si="0"/>
        <v>0</v>
      </c>
      <c r="E35" s="166">
        <f t="shared" si="2"/>
        <v>0</v>
      </c>
      <c r="F35" s="144">
        <f t="shared" si="1"/>
        <v>0</v>
      </c>
      <c r="G35" s="144">
        <f t="shared" si="3"/>
        <v>0</v>
      </c>
    </row>
    <row r="36" spans="2:7" x14ac:dyDescent="0.3">
      <c r="B36" s="146"/>
      <c r="C36" s="165">
        <f t="shared" si="4"/>
        <v>35</v>
      </c>
      <c r="D36" s="144">
        <f t="shared" si="0"/>
        <v>0</v>
      </c>
      <c r="E36" s="166">
        <f t="shared" si="2"/>
        <v>0</v>
      </c>
      <c r="F36" s="144">
        <f t="shared" si="1"/>
        <v>0</v>
      </c>
      <c r="G36" s="144">
        <f t="shared" si="3"/>
        <v>0</v>
      </c>
    </row>
    <row r="37" spans="2:7" x14ac:dyDescent="0.3">
      <c r="B37" s="146"/>
      <c r="C37" s="165">
        <f t="shared" si="4"/>
        <v>36</v>
      </c>
      <c r="D37" s="144">
        <f t="shared" si="0"/>
        <v>0</v>
      </c>
      <c r="E37" s="166">
        <f t="shared" si="2"/>
        <v>0</v>
      </c>
      <c r="F37" s="144">
        <f t="shared" si="1"/>
        <v>0</v>
      </c>
      <c r="G37" s="144">
        <f t="shared" si="3"/>
        <v>0</v>
      </c>
    </row>
    <row r="38" spans="2:7" x14ac:dyDescent="0.3">
      <c r="B38" s="146"/>
      <c r="C38" s="165">
        <f t="shared" si="4"/>
        <v>37</v>
      </c>
      <c r="D38" s="144">
        <f t="shared" si="0"/>
        <v>0</v>
      </c>
      <c r="E38" s="166">
        <f t="shared" si="2"/>
        <v>0</v>
      </c>
      <c r="F38" s="144">
        <f t="shared" si="1"/>
        <v>0</v>
      </c>
      <c r="G38" s="144">
        <f t="shared" si="3"/>
        <v>0</v>
      </c>
    </row>
    <row r="39" spans="2:7" x14ac:dyDescent="0.3">
      <c r="B39" s="146"/>
      <c r="C39" s="165">
        <f t="shared" si="4"/>
        <v>38</v>
      </c>
      <c r="D39" s="144">
        <f t="shared" si="0"/>
        <v>0</v>
      </c>
      <c r="E39" s="166">
        <f t="shared" si="2"/>
        <v>0</v>
      </c>
      <c r="F39" s="144">
        <f t="shared" si="1"/>
        <v>0</v>
      </c>
      <c r="G39" s="144">
        <f t="shared" si="3"/>
        <v>0</v>
      </c>
    </row>
    <row r="40" spans="2:7" x14ac:dyDescent="0.3">
      <c r="B40" s="146"/>
      <c r="C40" s="165">
        <f t="shared" si="4"/>
        <v>39</v>
      </c>
      <c r="D40" s="144">
        <f t="shared" si="0"/>
        <v>0</v>
      </c>
      <c r="E40" s="166">
        <f t="shared" si="2"/>
        <v>0</v>
      </c>
      <c r="F40" s="144">
        <f t="shared" si="1"/>
        <v>0</v>
      </c>
      <c r="G40" s="144">
        <f t="shared" si="3"/>
        <v>0</v>
      </c>
    </row>
    <row r="41" spans="2:7" x14ac:dyDescent="0.3">
      <c r="B41" s="146"/>
      <c r="C41" s="165">
        <f t="shared" si="4"/>
        <v>40</v>
      </c>
      <c r="D41" s="144">
        <f t="shared" si="0"/>
        <v>0</v>
      </c>
      <c r="E41" s="166">
        <f t="shared" si="2"/>
        <v>0</v>
      </c>
      <c r="F41" s="144">
        <f t="shared" si="1"/>
        <v>0</v>
      </c>
      <c r="G41" s="144">
        <f t="shared" si="3"/>
        <v>0</v>
      </c>
    </row>
    <row r="42" spans="2:7" x14ac:dyDescent="0.3">
      <c r="B42" s="146"/>
      <c r="C42" s="165">
        <f t="shared" si="4"/>
        <v>41</v>
      </c>
      <c r="D42" s="144">
        <f t="shared" si="0"/>
        <v>0</v>
      </c>
      <c r="E42" s="166">
        <f t="shared" si="2"/>
        <v>0</v>
      </c>
      <c r="F42" s="144">
        <f t="shared" si="1"/>
        <v>0</v>
      </c>
      <c r="G42" s="144">
        <f t="shared" si="3"/>
        <v>0</v>
      </c>
    </row>
    <row r="43" spans="2:7" x14ac:dyDescent="0.3">
      <c r="B43" s="146"/>
      <c r="C43" s="165">
        <f t="shared" si="4"/>
        <v>42</v>
      </c>
      <c r="D43" s="144">
        <f t="shared" si="0"/>
        <v>0</v>
      </c>
      <c r="E43" s="166">
        <f t="shared" si="2"/>
        <v>0</v>
      </c>
      <c r="F43" s="144">
        <f t="shared" si="1"/>
        <v>0</v>
      </c>
      <c r="G43" s="144">
        <f t="shared" si="3"/>
        <v>0</v>
      </c>
    </row>
    <row r="44" spans="2:7" x14ac:dyDescent="0.3">
      <c r="B44" s="146"/>
      <c r="C44" s="165">
        <f t="shared" si="4"/>
        <v>43</v>
      </c>
      <c r="D44" s="144">
        <f t="shared" si="0"/>
        <v>0</v>
      </c>
      <c r="E44" s="166">
        <f t="shared" si="2"/>
        <v>0</v>
      </c>
      <c r="F44" s="144">
        <f t="shared" si="1"/>
        <v>0</v>
      </c>
      <c r="G44" s="144">
        <f t="shared" si="3"/>
        <v>0</v>
      </c>
    </row>
    <row r="45" spans="2:7" x14ac:dyDescent="0.3">
      <c r="B45" s="146"/>
      <c r="C45" s="165">
        <f t="shared" si="4"/>
        <v>44</v>
      </c>
      <c r="D45" s="144">
        <f t="shared" si="0"/>
        <v>0</v>
      </c>
      <c r="E45" s="166">
        <f t="shared" si="2"/>
        <v>0</v>
      </c>
      <c r="F45" s="144">
        <f t="shared" si="1"/>
        <v>0</v>
      </c>
      <c r="G45" s="144">
        <f t="shared" si="3"/>
        <v>0</v>
      </c>
    </row>
    <row r="46" spans="2:7" x14ac:dyDescent="0.3">
      <c r="B46" s="146"/>
      <c r="C46" s="165">
        <f t="shared" si="4"/>
        <v>45</v>
      </c>
      <c r="D46" s="144">
        <f t="shared" si="0"/>
        <v>0</v>
      </c>
      <c r="E46" s="166">
        <f t="shared" si="2"/>
        <v>0</v>
      </c>
      <c r="F46" s="144">
        <f t="shared" si="1"/>
        <v>0</v>
      </c>
      <c r="G46" s="144">
        <f t="shared" si="3"/>
        <v>0</v>
      </c>
    </row>
    <row r="47" spans="2:7" x14ac:dyDescent="0.3">
      <c r="B47" s="146"/>
      <c r="C47" s="165">
        <f t="shared" si="4"/>
        <v>46</v>
      </c>
      <c r="D47" s="144">
        <f t="shared" si="0"/>
        <v>0</v>
      </c>
      <c r="E47" s="166">
        <f t="shared" si="2"/>
        <v>0</v>
      </c>
      <c r="F47" s="144">
        <f t="shared" si="1"/>
        <v>0</v>
      </c>
      <c r="G47" s="144">
        <f t="shared" si="3"/>
        <v>0</v>
      </c>
    </row>
    <row r="48" spans="2:7" x14ac:dyDescent="0.3">
      <c r="B48" s="146"/>
      <c r="C48" s="165">
        <f t="shared" si="4"/>
        <v>47</v>
      </c>
      <c r="D48" s="144">
        <f t="shared" si="0"/>
        <v>0</v>
      </c>
      <c r="E48" s="166">
        <f t="shared" si="2"/>
        <v>0</v>
      </c>
      <c r="F48" s="144">
        <f t="shared" si="1"/>
        <v>0</v>
      </c>
      <c r="G48" s="144">
        <f t="shared" si="3"/>
        <v>0</v>
      </c>
    </row>
    <row r="49" spans="2:7" x14ac:dyDescent="0.3">
      <c r="B49" s="146"/>
      <c r="C49" s="165">
        <f t="shared" si="4"/>
        <v>48</v>
      </c>
      <c r="D49" s="144">
        <f t="shared" si="0"/>
        <v>0</v>
      </c>
      <c r="E49" s="166">
        <f t="shared" si="2"/>
        <v>0</v>
      </c>
      <c r="F49" s="144">
        <f t="shared" si="1"/>
        <v>0</v>
      </c>
      <c r="G49" s="144">
        <f t="shared" si="3"/>
        <v>0</v>
      </c>
    </row>
    <row r="50" spans="2:7" x14ac:dyDescent="0.3">
      <c r="B50" s="146"/>
      <c r="C50" s="165">
        <f t="shared" si="4"/>
        <v>49</v>
      </c>
      <c r="D50" s="144">
        <f t="shared" si="0"/>
        <v>0</v>
      </c>
      <c r="E50" s="166">
        <f t="shared" si="2"/>
        <v>0</v>
      </c>
      <c r="F50" s="144">
        <f t="shared" si="1"/>
        <v>0</v>
      </c>
      <c r="G50" s="144">
        <f t="shared" si="3"/>
        <v>0</v>
      </c>
    </row>
    <row r="51" spans="2:7" x14ac:dyDescent="0.3">
      <c r="B51" s="146"/>
      <c r="C51" s="165">
        <f t="shared" si="4"/>
        <v>50</v>
      </c>
      <c r="D51" s="144">
        <f t="shared" si="0"/>
        <v>0</v>
      </c>
      <c r="E51" s="166">
        <f t="shared" si="2"/>
        <v>0</v>
      </c>
      <c r="F51" s="144">
        <f t="shared" si="1"/>
        <v>0</v>
      </c>
      <c r="G51" s="144">
        <f t="shared" si="3"/>
        <v>0</v>
      </c>
    </row>
    <row r="52" spans="2:7" x14ac:dyDescent="0.3">
      <c r="B52" s="146"/>
      <c r="C52" s="165">
        <f t="shared" si="4"/>
        <v>51</v>
      </c>
      <c r="D52" s="144">
        <f t="shared" si="0"/>
        <v>0</v>
      </c>
      <c r="E52" s="166">
        <f t="shared" si="2"/>
        <v>0</v>
      </c>
      <c r="F52" s="144">
        <f t="shared" si="1"/>
        <v>0</v>
      </c>
      <c r="G52" s="144">
        <f t="shared" si="3"/>
        <v>0</v>
      </c>
    </row>
    <row r="53" spans="2:7" x14ac:dyDescent="0.3">
      <c r="B53" s="146"/>
      <c r="C53" s="165">
        <f t="shared" si="4"/>
        <v>52</v>
      </c>
      <c r="D53" s="144">
        <f t="shared" si="0"/>
        <v>0</v>
      </c>
      <c r="E53" s="166">
        <f t="shared" si="2"/>
        <v>0</v>
      </c>
      <c r="F53" s="144">
        <f t="shared" si="1"/>
        <v>0</v>
      </c>
      <c r="G53" s="144">
        <f t="shared" si="3"/>
        <v>0</v>
      </c>
    </row>
    <row r="54" spans="2:7" x14ac:dyDescent="0.3">
      <c r="B54" s="146"/>
      <c r="C54" s="165">
        <f t="shared" si="4"/>
        <v>53</v>
      </c>
      <c r="D54" s="144">
        <f t="shared" si="0"/>
        <v>0</v>
      </c>
      <c r="E54" s="166">
        <f t="shared" si="2"/>
        <v>0</v>
      </c>
      <c r="F54" s="144">
        <f t="shared" si="1"/>
        <v>0</v>
      </c>
      <c r="G54" s="144">
        <f t="shared" si="3"/>
        <v>0</v>
      </c>
    </row>
    <row r="55" spans="2:7" x14ac:dyDescent="0.3">
      <c r="B55" s="146"/>
      <c r="C55" s="165">
        <f t="shared" si="4"/>
        <v>54</v>
      </c>
      <c r="D55" s="144">
        <f t="shared" si="0"/>
        <v>0</v>
      </c>
      <c r="E55" s="166">
        <f t="shared" si="2"/>
        <v>0</v>
      </c>
      <c r="F55" s="144">
        <f t="shared" si="1"/>
        <v>0</v>
      </c>
      <c r="G55" s="144">
        <f t="shared" si="3"/>
        <v>0</v>
      </c>
    </row>
    <row r="56" spans="2:7" x14ac:dyDescent="0.3">
      <c r="B56" s="146"/>
      <c r="C56" s="165">
        <f t="shared" si="4"/>
        <v>55</v>
      </c>
      <c r="D56" s="144">
        <f t="shared" si="0"/>
        <v>0</v>
      </c>
      <c r="E56" s="166">
        <f t="shared" si="2"/>
        <v>0</v>
      </c>
      <c r="F56" s="144">
        <f t="shared" si="1"/>
        <v>0</v>
      </c>
      <c r="G56" s="144">
        <f t="shared" si="3"/>
        <v>0</v>
      </c>
    </row>
    <row r="57" spans="2:7" x14ac:dyDescent="0.3">
      <c r="B57" s="146"/>
      <c r="C57" s="165">
        <f t="shared" si="4"/>
        <v>56</v>
      </c>
      <c r="D57" s="144">
        <f t="shared" si="0"/>
        <v>0</v>
      </c>
      <c r="E57" s="166">
        <f t="shared" si="2"/>
        <v>0</v>
      </c>
      <c r="F57" s="144">
        <f t="shared" si="1"/>
        <v>0</v>
      </c>
      <c r="G57" s="144">
        <f t="shared" si="3"/>
        <v>0</v>
      </c>
    </row>
    <row r="58" spans="2:7" x14ac:dyDescent="0.3">
      <c r="B58" s="146"/>
      <c r="C58" s="165">
        <f t="shared" si="4"/>
        <v>57</v>
      </c>
      <c r="D58" s="144">
        <f t="shared" si="0"/>
        <v>0</v>
      </c>
      <c r="E58" s="166">
        <f t="shared" si="2"/>
        <v>0</v>
      </c>
      <c r="F58" s="144">
        <f t="shared" si="1"/>
        <v>0</v>
      </c>
      <c r="G58" s="144">
        <f t="shared" si="3"/>
        <v>0</v>
      </c>
    </row>
    <row r="59" spans="2:7" x14ac:dyDescent="0.3">
      <c r="B59" s="146"/>
      <c r="C59" s="165">
        <f t="shared" si="4"/>
        <v>58</v>
      </c>
      <c r="D59" s="144">
        <f t="shared" si="0"/>
        <v>0</v>
      </c>
      <c r="E59" s="166">
        <f t="shared" si="2"/>
        <v>0</v>
      </c>
      <c r="F59" s="144">
        <f t="shared" si="1"/>
        <v>0</v>
      </c>
      <c r="G59" s="144">
        <f t="shared" si="3"/>
        <v>0</v>
      </c>
    </row>
    <row r="60" spans="2:7" x14ac:dyDescent="0.3">
      <c r="B60" s="146"/>
      <c r="C60" s="165">
        <f t="shared" si="4"/>
        <v>59</v>
      </c>
      <c r="D60" s="144">
        <f t="shared" si="0"/>
        <v>0</v>
      </c>
      <c r="E60" s="166">
        <f t="shared" si="2"/>
        <v>0</v>
      </c>
      <c r="F60" s="144">
        <f t="shared" si="1"/>
        <v>0</v>
      </c>
      <c r="G60" s="144">
        <f t="shared" si="3"/>
        <v>0</v>
      </c>
    </row>
    <row r="61" spans="2:7" x14ac:dyDescent="0.3">
      <c r="B61" s="146"/>
      <c r="C61" s="165">
        <f t="shared" si="4"/>
        <v>60</v>
      </c>
      <c r="D61" s="144">
        <f t="shared" si="0"/>
        <v>0</v>
      </c>
      <c r="E61" s="166">
        <f t="shared" si="2"/>
        <v>0</v>
      </c>
      <c r="F61" s="144">
        <f t="shared" si="1"/>
        <v>0</v>
      </c>
      <c r="G61" s="144">
        <f t="shared" si="3"/>
        <v>0</v>
      </c>
    </row>
    <row r="62" spans="2:7" x14ac:dyDescent="0.3">
      <c r="B62" s="146"/>
      <c r="C62" s="165">
        <f t="shared" si="4"/>
        <v>61</v>
      </c>
      <c r="D62" s="144">
        <f t="shared" si="0"/>
        <v>0</v>
      </c>
      <c r="E62" s="166">
        <f t="shared" si="2"/>
        <v>0</v>
      </c>
      <c r="F62" s="144">
        <f t="shared" si="1"/>
        <v>0</v>
      </c>
      <c r="G62" s="144">
        <f t="shared" si="3"/>
        <v>0</v>
      </c>
    </row>
    <row r="63" spans="2:7" x14ac:dyDescent="0.3">
      <c r="B63" s="146"/>
      <c r="C63" s="165">
        <f t="shared" si="4"/>
        <v>62</v>
      </c>
      <c r="D63" s="144">
        <f t="shared" si="0"/>
        <v>0</v>
      </c>
      <c r="E63" s="166">
        <f t="shared" si="2"/>
        <v>0</v>
      </c>
      <c r="F63" s="144">
        <f t="shared" si="1"/>
        <v>0</v>
      </c>
      <c r="G63" s="144">
        <f t="shared" si="3"/>
        <v>0</v>
      </c>
    </row>
    <row r="64" spans="2:7" x14ac:dyDescent="0.3">
      <c r="B64" s="146"/>
      <c r="C64" s="165">
        <f t="shared" si="4"/>
        <v>63</v>
      </c>
      <c r="D64" s="144">
        <f t="shared" si="0"/>
        <v>0</v>
      </c>
      <c r="E64" s="166">
        <f t="shared" si="2"/>
        <v>0</v>
      </c>
      <c r="F64" s="144">
        <f t="shared" si="1"/>
        <v>0</v>
      </c>
      <c r="G64" s="144">
        <f t="shared" si="3"/>
        <v>0</v>
      </c>
    </row>
    <row r="65" spans="2:7" x14ac:dyDescent="0.3">
      <c r="B65" s="146"/>
      <c r="C65" s="165">
        <f t="shared" si="4"/>
        <v>64</v>
      </c>
      <c r="D65" s="144">
        <f t="shared" si="0"/>
        <v>0</v>
      </c>
      <c r="E65" s="166">
        <f t="shared" si="2"/>
        <v>0</v>
      </c>
      <c r="F65" s="144">
        <f t="shared" si="1"/>
        <v>0</v>
      </c>
      <c r="G65" s="144">
        <f t="shared" si="3"/>
        <v>0</v>
      </c>
    </row>
    <row r="66" spans="2:7" x14ac:dyDescent="0.3">
      <c r="B66" s="146"/>
      <c r="C66" s="165">
        <f t="shared" si="4"/>
        <v>65</v>
      </c>
      <c r="D66" s="144">
        <f t="shared" si="0"/>
        <v>0</v>
      </c>
      <c r="E66" s="166">
        <f t="shared" si="2"/>
        <v>0</v>
      </c>
      <c r="F66" s="144">
        <f t="shared" si="1"/>
        <v>0</v>
      </c>
      <c r="G66" s="144">
        <f t="shared" si="3"/>
        <v>0</v>
      </c>
    </row>
    <row r="67" spans="2:7" x14ac:dyDescent="0.3">
      <c r="B67" s="146"/>
      <c r="C67" s="165">
        <f t="shared" si="4"/>
        <v>66</v>
      </c>
      <c r="D67" s="144">
        <f t="shared" ref="D67:D130" si="5">IF(AND(C67&gt;$A$11,C67&lt;=$A$9+$A$11),$B$2,-E67)</f>
        <v>0</v>
      </c>
      <c r="E67" s="166">
        <f t="shared" si="2"/>
        <v>0</v>
      </c>
      <c r="F67" s="144">
        <f t="shared" ref="F67:F130" si="6">MIN(0,D67+E67)</f>
        <v>0</v>
      </c>
      <c r="G67" s="144">
        <f t="shared" si="3"/>
        <v>0</v>
      </c>
    </row>
    <row r="68" spans="2:7" x14ac:dyDescent="0.3">
      <c r="B68" s="146"/>
      <c r="C68" s="165">
        <f t="shared" si="4"/>
        <v>67</v>
      </c>
      <c r="D68" s="144">
        <f t="shared" si="5"/>
        <v>0</v>
      </c>
      <c r="E68" s="166">
        <f t="shared" ref="E68:E131" si="7">G67*$A$7/12</f>
        <v>0</v>
      </c>
      <c r="F68" s="144">
        <f t="shared" si="6"/>
        <v>0</v>
      </c>
      <c r="G68" s="144">
        <f t="shared" ref="G68:G131" si="8">G67+D68+E68</f>
        <v>0</v>
      </c>
    </row>
    <row r="69" spans="2:7" x14ac:dyDescent="0.3">
      <c r="B69" s="146"/>
      <c r="C69" s="165">
        <f t="shared" si="4"/>
        <v>68</v>
      </c>
      <c r="D69" s="144">
        <f t="shared" si="5"/>
        <v>0</v>
      </c>
      <c r="E69" s="166">
        <f t="shared" si="7"/>
        <v>0</v>
      </c>
      <c r="F69" s="144">
        <f t="shared" si="6"/>
        <v>0</v>
      </c>
      <c r="G69" s="144">
        <f t="shared" si="8"/>
        <v>0</v>
      </c>
    </row>
    <row r="70" spans="2:7" x14ac:dyDescent="0.3">
      <c r="B70" s="146"/>
      <c r="C70" s="165">
        <f t="shared" ref="C70:C133" si="9">SUM(C69,1)</f>
        <v>69</v>
      </c>
      <c r="D70" s="144">
        <f t="shared" si="5"/>
        <v>0</v>
      </c>
      <c r="E70" s="166">
        <f t="shared" si="7"/>
        <v>0</v>
      </c>
      <c r="F70" s="144">
        <f t="shared" si="6"/>
        <v>0</v>
      </c>
      <c r="G70" s="144">
        <f t="shared" si="8"/>
        <v>0</v>
      </c>
    </row>
    <row r="71" spans="2:7" x14ac:dyDescent="0.3">
      <c r="B71" s="146"/>
      <c r="C71" s="165">
        <f t="shared" si="9"/>
        <v>70</v>
      </c>
      <c r="D71" s="144">
        <f t="shared" si="5"/>
        <v>0</v>
      </c>
      <c r="E71" s="166">
        <f t="shared" si="7"/>
        <v>0</v>
      </c>
      <c r="F71" s="144">
        <f t="shared" si="6"/>
        <v>0</v>
      </c>
      <c r="G71" s="144">
        <f t="shared" si="8"/>
        <v>0</v>
      </c>
    </row>
    <row r="72" spans="2:7" x14ac:dyDescent="0.3">
      <c r="B72" s="146"/>
      <c r="C72" s="165">
        <f t="shared" si="9"/>
        <v>71</v>
      </c>
      <c r="D72" s="144">
        <f t="shared" si="5"/>
        <v>0</v>
      </c>
      <c r="E72" s="166">
        <f t="shared" si="7"/>
        <v>0</v>
      </c>
      <c r="F72" s="144">
        <f t="shared" si="6"/>
        <v>0</v>
      </c>
      <c r="G72" s="144">
        <f t="shared" si="8"/>
        <v>0</v>
      </c>
    </row>
    <row r="73" spans="2:7" x14ac:dyDescent="0.3">
      <c r="B73" s="146"/>
      <c r="C73" s="165">
        <f t="shared" si="9"/>
        <v>72</v>
      </c>
      <c r="D73" s="144">
        <f t="shared" si="5"/>
        <v>0</v>
      </c>
      <c r="E73" s="166">
        <f t="shared" si="7"/>
        <v>0</v>
      </c>
      <c r="F73" s="144">
        <f t="shared" si="6"/>
        <v>0</v>
      </c>
      <c r="G73" s="144">
        <f t="shared" si="8"/>
        <v>0</v>
      </c>
    </row>
    <row r="74" spans="2:7" x14ac:dyDescent="0.3">
      <c r="B74" s="146"/>
      <c r="C74" s="165">
        <f t="shared" si="9"/>
        <v>73</v>
      </c>
      <c r="D74" s="144">
        <f t="shared" si="5"/>
        <v>0</v>
      </c>
      <c r="E74" s="166">
        <f t="shared" si="7"/>
        <v>0</v>
      </c>
      <c r="F74" s="144">
        <f t="shared" si="6"/>
        <v>0</v>
      </c>
      <c r="G74" s="144">
        <f t="shared" si="8"/>
        <v>0</v>
      </c>
    </row>
    <row r="75" spans="2:7" x14ac:dyDescent="0.3">
      <c r="B75" s="146"/>
      <c r="C75" s="165">
        <f t="shared" si="9"/>
        <v>74</v>
      </c>
      <c r="D75" s="144">
        <f t="shared" si="5"/>
        <v>0</v>
      </c>
      <c r="E75" s="166">
        <f t="shared" si="7"/>
        <v>0</v>
      </c>
      <c r="F75" s="144">
        <f t="shared" si="6"/>
        <v>0</v>
      </c>
      <c r="G75" s="144">
        <f t="shared" si="8"/>
        <v>0</v>
      </c>
    </row>
    <row r="76" spans="2:7" x14ac:dyDescent="0.3">
      <c r="B76" s="146"/>
      <c r="C76" s="165">
        <f t="shared" si="9"/>
        <v>75</v>
      </c>
      <c r="D76" s="144">
        <f t="shared" si="5"/>
        <v>0</v>
      </c>
      <c r="E76" s="166">
        <f t="shared" si="7"/>
        <v>0</v>
      </c>
      <c r="F76" s="144">
        <f t="shared" si="6"/>
        <v>0</v>
      </c>
      <c r="G76" s="144">
        <f t="shared" si="8"/>
        <v>0</v>
      </c>
    </row>
    <row r="77" spans="2:7" x14ac:dyDescent="0.3">
      <c r="B77" s="146"/>
      <c r="C77" s="165">
        <f t="shared" si="9"/>
        <v>76</v>
      </c>
      <c r="D77" s="144">
        <f t="shared" si="5"/>
        <v>0</v>
      </c>
      <c r="E77" s="166">
        <f t="shared" si="7"/>
        <v>0</v>
      </c>
      <c r="F77" s="144">
        <f t="shared" si="6"/>
        <v>0</v>
      </c>
      <c r="G77" s="144">
        <f t="shared" si="8"/>
        <v>0</v>
      </c>
    </row>
    <row r="78" spans="2:7" x14ac:dyDescent="0.3">
      <c r="B78" s="146"/>
      <c r="C78" s="165">
        <f t="shared" si="9"/>
        <v>77</v>
      </c>
      <c r="D78" s="144">
        <f t="shared" si="5"/>
        <v>0</v>
      </c>
      <c r="E78" s="166">
        <f t="shared" si="7"/>
        <v>0</v>
      </c>
      <c r="F78" s="144">
        <f t="shared" si="6"/>
        <v>0</v>
      </c>
      <c r="G78" s="144">
        <f t="shared" si="8"/>
        <v>0</v>
      </c>
    </row>
    <row r="79" spans="2:7" x14ac:dyDescent="0.3">
      <c r="B79" s="146"/>
      <c r="C79" s="165">
        <f t="shared" si="9"/>
        <v>78</v>
      </c>
      <c r="D79" s="144">
        <f t="shared" si="5"/>
        <v>0</v>
      </c>
      <c r="E79" s="166">
        <f t="shared" si="7"/>
        <v>0</v>
      </c>
      <c r="F79" s="144">
        <f t="shared" si="6"/>
        <v>0</v>
      </c>
      <c r="G79" s="144">
        <f t="shared" si="8"/>
        <v>0</v>
      </c>
    </row>
    <row r="80" spans="2:7" x14ac:dyDescent="0.3">
      <c r="B80" s="146"/>
      <c r="C80" s="165">
        <f t="shared" si="9"/>
        <v>79</v>
      </c>
      <c r="D80" s="144">
        <f t="shared" si="5"/>
        <v>0</v>
      </c>
      <c r="E80" s="166">
        <f t="shared" si="7"/>
        <v>0</v>
      </c>
      <c r="F80" s="144">
        <f t="shared" si="6"/>
        <v>0</v>
      </c>
      <c r="G80" s="144">
        <f t="shared" si="8"/>
        <v>0</v>
      </c>
    </row>
    <row r="81" spans="2:7" x14ac:dyDescent="0.3">
      <c r="B81" s="146"/>
      <c r="C81" s="165">
        <f t="shared" si="9"/>
        <v>80</v>
      </c>
      <c r="D81" s="144">
        <f t="shared" si="5"/>
        <v>0</v>
      </c>
      <c r="E81" s="166">
        <f t="shared" si="7"/>
        <v>0</v>
      </c>
      <c r="F81" s="144">
        <f t="shared" si="6"/>
        <v>0</v>
      </c>
      <c r="G81" s="144">
        <f t="shared" si="8"/>
        <v>0</v>
      </c>
    </row>
    <row r="82" spans="2:7" x14ac:dyDescent="0.3">
      <c r="B82" s="146"/>
      <c r="C82" s="165">
        <f t="shared" si="9"/>
        <v>81</v>
      </c>
      <c r="D82" s="144">
        <f t="shared" si="5"/>
        <v>0</v>
      </c>
      <c r="E82" s="166">
        <f t="shared" si="7"/>
        <v>0</v>
      </c>
      <c r="F82" s="144">
        <f t="shared" si="6"/>
        <v>0</v>
      </c>
      <c r="G82" s="144">
        <f t="shared" si="8"/>
        <v>0</v>
      </c>
    </row>
    <row r="83" spans="2:7" x14ac:dyDescent="0.3">
      <c r="B83" s="146"/>
      <c r="C83" s="165">
        <f t="shared" si="9"/>
        <v>82</v>
      </c>
      <c r="D83" s="144">
        <f t="shared" si="5"/>
        <v>0</v>
      </c>
      <c r="E83" s="166">
        <f t="shared" si="7"/>
        <v>0</v>
      </c>
      <c r="F83" s="144">
        <f t="shared" si="6"/>
        <v>0</v>
      </c>
      <c r="G83" s="144">
        <f t="shared" si="8"/>
        <v>0</v>
      </c>
    </row>
    <row r="84" spans="2:7" x14ac:dyDescent="0.3">
      <c r="B84" s="146"/>
      <c r="C84" s="165">
        <f t="shared" si="9"/>
        <v>83</v>
      </c>
      <c r="D84" s="144">
        <f t="shared" si="5"/>
        <v>0</v>
      </c>
      <c r="E84" s="166">
        <f t="shared" si="7"/>
        <v>0</v>
      </c>
      <c r="F84" s="144">
        <f t="shared" si="6"/>
        <v>0</v>
      </c>
      <c r="G84" s="144">
        <f t="shared" si="8"/>
        <v>0</v>
      </c>
    </row>
    <row r="85" spans="2:7" x14ac:dyDescent="0.3">
      <c r="B85" s="146"/>
      <c r="C85" s="165">
        <f t="shared" si="9"/>
        <v>84</v>
      </c>
      <c r="D85" s="144">
        <f t="shared" si="5"/>
        <v>0</v>
      </c>
      <c r="E85" s="166">
        <f t="shared" si="7"/>
        <v>0</v>
      </c>
      <c r="F85" s="144">
        <f t="shared" si="6"/>
        <v>0</v>
      </c>
      <c r="G85" s="144">
        <f t="shared" si="8"/>
        <v>0</v>
      </c>
    </row>
    <row r="86" spans="2:7" x14ac:dyDescent="0.3">
      <c r="B86" s="146"/>
      <c r="C86" s="165">
        <f t="shared" si="9"/>
        <v>85</v>
      </c>
      <c r="D86" s="144">
        <f t="shared" si="5"/>
        <v>0</v>
      </c>
      <c r="E86" s="166">
        <f t="shared" si="7"/>
        <v>0</v>
      </c>
      <c r="F86" s="144">
        <f t="shared" si="6"/>
        <v>0</v>
      </c>
      <c r="G86" s="144">
        <f t="shared" si="8"/>
        <v>0</v>
      </c>
    </row>
    <row r="87" spans="2:7" x14ac:dyDescent="0.3">
      <c r="B87" s="146"/>
      <c r="C87" s="165">
        <f t="shared" si="9"/>
        <v>86</v>
      </c>
      <c r="D87" s="144">
        <f t="shared" si="5"/>
        <v>0</v>
      </c>
      <c r="E87" s="166">
        <f t="shared" si="7"/>
        <v>0</v>
      </c>
      <c r="F87" s="144">
        <f t="shared" si="6"/>
        <v>0</v>
      </c>
      <c r="G87" s="144">
        <f t="shared" si="8"/>
        <v>0</v>
      </c>
    </row>
    <row r="88" spans="2:7" x14ac:dyDescent="0.3">
      <c r="B88" s="146"/>
      <c r="C88" s="165">
        <f t="shared" si="9"/>
        <v>87</v>
      </c>
      <c r="D88" s="144">
        <f t="shared" si="5"/>
        <v>0</v>
      </c>
      <c r="E88" s="166">
        <f t="shared" si="7"/>
        <v>0</v>
      </c>
      <c r="F88" s="144">
        <f t="shared" si="6"/>
        <v>0</v>
      </c>
      <c r="G88" s="144">
        <f t="shared" si="8"/>
        <v>0</v>
      </c>
    </row>
    <row r="89" spans="2:7" x14ac:dyDescent="0.3">
      <c r="B89" s="146"/>
      <c r="C89" s="165">
        <f t="shared" si="9"/>
        <v>88</v>
      </c>
      <c r="D89" s="144">
        <f t="shared" si="5"/>
        <v>0</v>
      </c>
      <c r="E89" s="166">
        <f t="shared" si="7"/>
        <v>0</v>
      </c>
      <c r="F89" s="144">
        <f t="shared" si="6"/>
        <v>0</v>
      </c>
      <c r="G89" s="144">
        <f t="shared" si="8"/>
        <v>0</v>
      </c>
    </row>
    <row r="90" spans="2:7" x14ac:dyDescent="0.3">
      <c r="B90" s="146"/>
      <c r="C90" s="165">
        <f t="shared" si="9"/>
        <v>89</v>
      </c>
      <c r="D90" s="144">
        <f t="shared" si="5"/>
        <v>0</v>
      </c>
      <c r="E90" s="166">
        <f t="shared" si="7"/>
        <v>0</v>
      </c>
      <c r="F90" s="144">
        <f t="shared" si="6"/>
        <v>0</v>
      </c>
      <c r="G90" s="144">
        <f t="shared" si="8"/>
        <v>0</v>
      </c>
    </row>
    <row r="91" spans="2:7" x14ac:dyDescent="0.3">
      <c r="B91" s="146"/>
      <c r="C91" s="165">
        <f t="shared" si="9"/>
        <v>90</v>
      </c>
      <c r="D91" s="144">
        <f t="shared" si="5"/>
        <v>0</v>
      </c>
      <c r="E91" s="166">
        <f t="shared" si="7"/>
        <v>0</v>
      </c>
      <c r="F91" s="144">
        <f t="shared" si="6"/>
        <v>0</v>
      </c>
      <c r="G91" s="144">
        <f t="shared" si="8"/>
        <v>0</v>
      </c>
    </row>
    <row r="92" spans="2:7" x14ac:dyDescent="0.3">
      <c r="B92" s="146"/>
      <c r="C92" s="165">
        <f t="shared" si="9"/>
        <v>91</v>
      </c>
      <c r="D92" s="144">
        <f t="shared" si="5"/>
        <v>0</v>
      </c>
      <c r="E92" s="166">
        <f t="shared" si="7"/>
        <v>0</v>
      </c>
      <c r="F92" s="144">
        <f t="shared" si="6"/>
        <v>0</v>
      </c>
      <c r="G92" s="144">
        <f t="shared" si="8"/>
        <v>0</v>
      </c>
    </row>
    <row r="93" spans="2:7" x14ac:dyDescent="0.3">
      <c r="B93" s="146"/>
      <c r="C93" s="165">
        <f t="shared" si="9"/>
        <v>92</v>
      </c>
      <c r="D93" s="144">
        <f t="shared" si="5"/>
        <v>0</v>
      </c>
      <c r="E93" s="166">
        <f t="shared" si="7"/>
        <v>0</v>
      </c>
      <c r="F93" s="144">
        <f t="shared" si="6"/>
        <v>0</v>
      </c>
      <c r="G93" s="144">
        <f t="shared" si="8"/>
        <v>0</v>
      </c>
    </row>
    <row r="94" spans="2:7" x14ac:dyDescent="0.3">
      <c r="B94" s="146"/>
      <c r="C94" s="165">
        <f t="shared" si="9"/>
        <v>93</v>
      </c>
      <c r="D94" s="144">
        <f t="shared" si="5"/>
        <v>0</v>
      </c>
      <c r="E94" s="166">
        <f t="shared" si="7"/>
        <v>0</v>
      </c>
      <c r="F94" s="144">
        <f t="shared" si="6"/>
        <v>0</v>
      </c>
      <c r="G94" s="144">
        <f t="shared" si="8"/>
        <v>0</v>
      </c>
    </row>
    <row r="95" spans="2:7" x14ac:dyDescent="0.3">
      <c r="B95" s="146"/>
      <c r="C95" s="165">
        <f t="shared" si="9"/>
        <v>94</v>
      </c>
      <c r="D95" s="144">
        <f t="shared" si="5"/>
        <v>0</v>
      </c>
      <c r="E95" s="166">
        <f t="shared" si="7"/>
        <v>0</v>
      </c>
      <c r="F95" s="144">
        <f t="shared" si="6"/>
        <v>0</v>
      </c>
      <c r="G95" s="144">
        <f t="shared" si="8"/>
        <v>0</v>
      </c>
    </row>
    <row r="96" spans="2:7" x14ac:dyDescent="0.3">
      <c r="B96" s="146"/>
      <c r="C96" s="165">
        <f t="shared" si="9"/>
        <v>95</v>
      </c>
      <c r="D96" s="144">
        <f t="shared" si="5"/>
        <v>0</v>
      </c>
      <c r="E96" s="166">
        <f t="shared" si="7"/>
        <v>0</v>
      </c>
      <c r="F96" s="144">
        <f t="shared" si="6"/>
        <v>0</v>
      </c>
      <c r="G96" s="144">
        <f t="shared" si="8"/>
        <v>0</v>
      </c>
    </row>
    <row r="97" spans="2:7" x14ac:dyDescent="0.3">
      <c r="B97" s="146"/>
      <c r="C97" s="165">
        <f t="shared" si="9"/>
        <v>96</v>
      </c>
      <c r="D97" s="144">
        <f t="shared" si="5"/>
        <v>0</v>
      </c>
      <c r="E97" s="166">
        <f t="shared" si="7"/>
        <v>0</v>
      </c>
      <c r="F97" s="144">
        <f t="shared" si="6"/>
        <v>0</v>
      </c>
      <c r="G97" s="144">
        <f t="shared" si="8"/>
        <v>0</v>
      </c>
    </row>
    <row r="98" spans="2:7" x14ac:dyDescent="0.3">
      <c r="B98" s="146"/>
      <c r="C98" s="165">
        <f t="shared" si="9"/>
        <v>97</v>
      </c>
      <c r="D98" s="144">
        <f t="shared" si="5"/>
        <v>0</v>
      </c>
      <c r="E98" s="166">
        <f t="shared" si="7"/>
        <v>0</v>
      </c>
      <c r="F98" s="144">
        <f t="shared" si="6"/>
        <v>0</v>
      </c>
      <c r="G98" s="144">
        <f t="shared" si="8"/>
        <v>0</v>
      </c>
    </row>
    <row r="99" spans="2:7" x14ac:dyDescent="0.3">
      <c r="B99" s="146"/>
      <c r="C99" s="165">
        <f t="shared" si="9"/>
        <v>98</v>
      </c>
      <c r="D99" s="144">
        <f t="shared" si="5"/>
        <v>0</v>
      </c>
      <c r="E99" s="166">
        <f t="shared" si="7"/>
        <v>0</v>
      </c>
      <c r="F99" s="144">
        <f t="shared" si="6"/>
        <v>0</v>
      </c>
      <c r="G99" s="144">
        <f t="shared" si="8"/>
        <v>0</v>
      </c>
    </row>
    <row r="100" spans="2:7" x14ac:dyDescent="0.3">
      <c r="B100" s="146"/>
      <c r="C100" s="165">
        <f t="shared" si="9"/>
        <v>99</v>
      </c>
      <c r="D100" s="144">
        <f t="shared" si="5"/>
        <v>0</v>
      </c>
      <c r="E100" s="166">
        <f t="shared" si="7"/>
        <v>0</v>
      </c>
      <c r="F100" s="144">
        <f t="shared" si="6"/>
        <v>0</v>
      </c>
      <c r="G100" s="144">
        <f t="shared" si="8"/>
        <v>0</v>
      </c>
    </row>
    <row r="101" spans="2:7" x14ac:dyDescent="0.3">
      <c r="B101" s="146"/>
      <c r="C101" s="165">
        <f t="shared" si="9"/>
        <v>100</v>
      </c>
      <c r="D101" s="144">
        <f t="shared" si="5"/>
        <v>0</v>
      </c>
      <c r="E101" s="166">
        <f t="shared" si="7"/>
        <v>0</v>
      </c>
      <c r="F101" s="144">
        <f t="shared" si="6"/>
        <v>0</v>
      </c>
      <c r="G101" s="144">
        <f t="shared" si="8"/>
        <v>0</v>
      </c>
    </row>
    <row r="102" spans="2:7" x14ac:dyDescent="0.3">
      <c r="B102" s="146"/>
      <c r="C102" s="165">
        <f t="shared" si="9"/>
        <v>101</v>
      </c>
      <c r="D102" s="144">
        <f t="shared" si="5"/>
        <v>0</v>
      </c>
      <c r="E102" s="166">
        <f t="shared" si="7"/>
        <v>0</v>
      </c>
      <c r="F102" s="144">
        <f t="shared" si="6"/>
        <v>0</v>
      </c>
      <c r="G102" s="144">
        <f t="shared" si="8"/>
        <v>0</v>
      </c>
    </row>
    <row r="103" spans="2:7" x14ac:dyDescent="0.3">
      <c r="B103" s="146"/>
      <c r="C103" s="165">
        <f t="shared" si="9"/>
        <v>102</v>
      </c>
      <c r="D103" s="144">
        <f t="shared" si="5"/>
        <v>0</v>
      </c>
      <c r="E103" s="166">
        <f t="shared" si="7"/>
        <v>0</v>
      </c>
      <c r="F103" s="144">
        <f t="shared" si="6"/>
        <v>0</v>
      </c>
      <c r="G103" s="144">
        <f t="shared" si="8"/>
        <v>0</v>
      </c>
    </row>
    <row r="104" spans="2:7" x14ac:dyDescent="0.3">
      <c r="B104" s="146"/>
      <c r="C104" s="165">
        <f t="shared" si="9"/>
        <v>103</v>
      </c>
      <c r="D104" s="144">
        <f t="shared" si="5"/>
        <v>0</v>
      </c>
      <c r="E104" s="166">
        <f t="shared" si="7"/>
        <v>0</v>
      </c>
      <c r="F104" s="144">
        <f t="shared" si="6"/>
        <v>0</v>
      </c>
      <c r="G104" s="144">
        <f t="shared" si="8"/>
        <v>0</v>
      </c>
    </row>
    <row r="105" spans="2:7" x14ac:dyDescent="0.3">
      <c r="B105" s="146"/>
      <c r="C105" s="165">
        <f t="shared" si="9"/>
        <v>104</v>
      </c>
      <c r="D105" s="144">
        <f t="shared" si="5"/>
        <v>0</v>
      </c>
      <c r="E105" s="166">
        <f t="shared" si="7"/>
        <v>0</v>
      </c>
      <c r="F105" s="144">
        <f t="shared" si="6"/>
        <v>0</v>
      </c>
      <c r="G105" s="144">
        <f t="shared" si="8"/>
        <v>0</v>
      </c>
    </row>
    <row r="106" spans="2:7" x14ac:dyDescent="0.3">
      <c r="B106" s="146"/>
      <c r="C106" s="165">
        <f t="shared" si="9"/>
        <v>105</v>
      </c>
      <c r="D106" s="144">
        <f t="shared" si="5"/>
        <v>0</v>
      </c>
      <c r="E106" s="166">
        <f t="shared" si="7"/>
        <v>0</v>
      </c>
      <c r="F106" s="144">
        <f t="shared" si="6"/>
        <v>0</v>
      </c>
      <c r="G106" s="144">
        <f t="shared" si="8"/>
        <v>0</v>
      </c>
    </row>
    <row r="107" spans="2:7" x14ac:dyDescent="0.3">
      <c r="B107" s="146"/>
      <c r="C107" s="165">
        <f t="shared" si="9"/>
        <v>106</v>
      </c>
      <c r="D107" s="144">
        <f t="shared" si="5"/>
        <v>0</v>
      </c>
      <c r="E107" s="166">
        <f t="shared" si="7"/>
        <v>0</v>
      </c>
      <c r="F107" s="144">
        <f t="shared" si="6"/>
        <v>0</v>
      </c>
      <c r="G107" s="144">
        <f t="shared" si="8"/>
        <v>0</v>
      </c>
    </row>
    <row r="108" spans="2:7" x14ac:dyDescent="0.3">
      <c r="B108" s="146"/>
      <c r="C108" s="165">
        <f t="shared" si="9"/>
        <v>107</v>
      </c>
      <c r="D108" s="144">
        <f t="shared" si="5"/>
        <v>0</v>
      </c>
      <c r="E108" s="166">
        <f t="shared" si="7"/>
        <v>0</v>
      </c>
      <c r="F108" s="144">
        <f t="shared" si="6"/>
        <v>0</v>
      </c>
      <c r="G108" s="144">
        <f t="shared" si="8"/>
        <v>0</v>
      </c>
    </row>
    <row r="109" spans="2:7" x14ac:dyDescent="0.3">
      <c r="B109" s="146"/>
      <c r="C109" s="165">
        <f t="shared" si="9"/>
        <v>108</v>
      </c>
      <c r="D109" s="144">
        <f t="shared" si="5"/>
        <v>0</v>
      </c>
      <c r="E109" s="166">
        <f t="shared" si="7"/>
        <v>0</v>
      </c>
      <c r="F109" s="144">
        <f t="shared" si="6"/>
        <v>0</v>
      </c>
      <c r="G109" s="144">
        <f t="shared" si="8"/>
        <v>0</v>
      </c>
    </row>
    <row r="110" spans="2:7" x14ac:dyDescent="0.3">
      <c r="B110" s="146"/>
      <c r="C110" s="165">
        <f t="shared" si="9"/>
        <v>109</v>
      </c>
      <c r="D110" s="144">
        <f t="shared" si="5"/>
        <v>0</v>
      </c>
      <c r="E110" s="166">
        <f t="shared" si="7"/>
        <v>0</v>
      </c>
      <c r="F110" s="144">
        <f t="shared" si="6"/>
        <v>0</v>
      </c>
      <c r="G110" s="144">
        <f t="shared" si="8"/>
        <v>0</v>
      </c>
    </row>
    <row r="111" spans="2:7" x14ac:dyDescent="0.3">
      <c r="B111" s="146"/>
      <c r="C111" s="165">
        <f t="shared" si="9"/>
        <v>110</v>
      </c>
      <c r="D111" s="144">
        <f t="shared" si="5"/>
        <v>0</v>
      </c>
      <c r="E111" s="166">
        <f t="shared" si="7"/>
        <v>0</v>
      </c>
      <c r="F111" s="144">
        <f t="shared" si="6"/>
        <v>0</v>
      </c>
      <c r="G111" s="144">
        <f t="shared" si="8"/>
        <v>0</v>
      </c>
    </row>
    <row r="112" spans="2:7" x14ac:dyDescent="0.3">
      <c r="B112" s="146"/>
      <c r="C112" s="165">
        <f t="shared" si="9"/>
        <v>111</v>
      </c>
      <c r="D112" s="144">
        <f t="shared" si="5"/>
        <v>0</v>
      </c>
      <c r="E112" s="166">
        <f t="shared" si="7"/>
        <v>0</v>
      </c>
      <c r="F112" s="144">
        <f t="shared" si="6"/>
        <v>0</v>
      </c>
      <c r="G112" s="144">
        <f t="shared" si="8"/>
        <v>0</v>
      </c>
    </row>
    <row r="113" spans="2:7" x14ac:dyDescent="0.3">
      <c r="B113" s="146"/>
      <c r="C113" s="165">
        <f t="shared" si="9"/>
        <v>112</v>
      </c>
      <c r="D113" s="144">
        <f t="shared" si="5"/>
        <v>0</v>
      </c>
      <c r="E113" s="166">
        <f t="shared" si="7"/>
        <v>0</v>
      </c>
      <c r="F113" s="144">
        <f t="shared" si="6"/>
        <v>0</v>
      </c>
      <c r="G113" s="144">
        <f t="shared" si="8"/>
        <v>0</v>
      </c>
    </row>
    <row r="114" spans="2:7" x14ac:dyDescent="0.3">
      <c r="B114" s="146"/>
      <c r="C114" s="165">
        <f t="shared" si="9"/>
        <v>113</v>
      </c>
      <c r="D114" s="144">
        <f t="shared" si="5"/>
        <v>0</v>
      </c>
      <c r="E114" s="166">
        <f t="shared" si="7"/>
        <v>0</v>
      </c>
      <c r="F114" s="144">
        <f t="shared" si="6"/>
        <v>0</v>
      </c>
      <c r="G114" s="144">
        <f t="shared" si="8"/>
        <v>0</v>
      </c>
    </row>
    <row r="115" spans="2:7" x14ac:dyDescent="0.3">
      <c r="B115" s="146"/>
      <c r="C115" s="165">
        <f t="shared" si="9"/>
        <v>114</v>
      </c>
      <c r="D115" s="144">
        <f t="shared" si="5"/>
        <v>0</v>
      </c>
      <c r="E115" s="166">
        <f t="shared" si="7"/>
        <v>0</v>
      </c>
      <c r="F115" s="144">
        <f t="shared" si="6"/>
        <v>0</v>
      </c>
      <c r="G115" s="144">
        <f t="shared" si="8"/>
        <v>0</v>
      </c>
    </row>
    <row r="116" spans="2:7" x14ac:dyDescent="0.3">
      <c r="B116" s="146"/>
      <c r="C116" s="165">
        <f t="shared" si="9"/>
        <v>115</v>
      </c>
      <c r="D116" s="144">
        <f t="shared" si="5"/>
        <v>0</v>
      </c>
      <c r="E116" s="166">
        <f t="shared" si="7"/>
        <v>0</v>
      </c>
      <c r="F116" s="144">
        <f t="shared" si="6"/>
        <v>0</v>
      </c>
      <c r="G116" s="144">
        <f t="shared" si="8"/>
        <v>0</v>
      </c>
    </row>
    <row r="117" spans="2:7" x14ac:dyDescent="0.3">
      <c r="B117" s="146"/>
      <c r="C117" s="165">
        <f t="shared" si="9"/>
        <v>116</v>
      </c>
      <c r="D117" s="144">
        <f t="shared" si="5"/>
        <v>0</v>
      </c>
      <c r="E117" s="166">
        <f t="shared" si="7"/>
        <v>0</v>
      </c>
      <c r="F117" s="144">
        <f t="shared" si="6"/>
        <v>0</v>
      </c>
      <c r="G117" s="144">
        <f t="shared" si="8"/>
        <v>0</v>
      </c>
    </row>
    <row r="118" spans="2:7" x14ac:dyDescent="0.3">
      <c r="B118" s="146"/>
      <c r="C118" s="165">
        <f t="shared" si="9"/>
        <v>117</v>
      </c>
      <c r="D118" s="144">
        <f t="shared" si="5"/>
        <v>0</v>
      </c>
      <c r="E118" s="166">
        <f t="shared" si="7"/>
        <v>0</v>
      </c>
      <c r="F118" s="144">
        <f t="shared" si="6"/>
        <v>0</v>
      </c>
      <c r="G118" s="144">
        <f t="shared" si="8"/>
        <v>0</v>
      </c>
    </row>
    <row r="119" spans="2:7" x14ac:dyDescent="0.3">
      <c r="B119" s="146"/>
      <c r="C119" s="165">
        <f t="shared" si="9"/>
        <v>118</v>
      </c>
      <c r="D119" s="144">
        <f t="shared" si="5"/>
        <v>0</v>
      </c>
      <c r="E119" s="166">
        <f t="shared" si="7"/>
        <v>0</v>
      </c>
      <c r="F119" s="144">
        <f t="shared" si="6"/>
        <v>0</v>
      </c>
      <c r="G119" s="144">
        <f t="shared" si="8"/>
        <v>0</v>
      </c>
    </row>
    <row r="120" spans="2:7" x14ac:dyDescent="0.3">
      <c r="B120" s="146"/>
      <c r="C120" s="165">
        <f t="shared" si="9"/>
        <v>119</v>
      </c>
      <c r="D120" s="144">
        <f t="shared" si="5"/>
        <v>0</v>
      </c>
      <c r="E120" s="166">
        <f t="shared" si="7"/>
        <v>0</v>
      </c>
      <c r="F120" s="144">
        <f t="shared" si="6"/>
        <v>0</v>
      </c>
      <c r="G120" s="144">
        <f t="shared" si="8"/>
        <v>0</v>
      </c>
    </row>
    <row r="121" spans="2:7" x14ac:dyDescent="0.3">
      <c r="B121" s="146"/>
      <c r="C121" s="165">
        <f t="shared" si="9"/>
        <v>120</v>
      </c>
      <c r="D121" s="144">
        <f t="shared" si="5"/>
        <v>0</v>
      </c>
      <c r="E121" s="166">
        <f t="shared" si="7"/>
        <v>0</v>
      </c>
      <c r="F121" s="144">
        <f t="shared" si="6"/>
        <v>0</v>
      </c>
      <c r="G121" s="144">
        <f t="shared" si="8"/>
        <v>0</v>
      </c>
    </row>
    <row r="122" spans="2:7" x14ac:dyDescent="0.3">
      <c r="B122" s="146"/>
      <c r="C122" s="165">
        <f t="shared" si="9"/>
        <v>121</v>
      </c>
      <c r="D122" s="144">
        <f t="shared" si="5"/>
        <v>0</v>
      </c>
      <c r="E122" s="166">
        <f t="shared" si="7"/>
        <v>0</v>
      </c>
      <c r="F122" s="144">
        <f t="shared" si="6"/>
        <v>0</v>
      </c>
      <c r="G122" s="144">
        <f t="shared" si="8"/>
        <v>0</v>
      </c>
    </row>
    <row r="123" spans="2:7" x14ac:dyDescent="0.3">
      <c r="B123" s="146"/>
      <c r="C123" s="165">
        <f t="shared" si="9"/>
        <v>122</v>
      </c>
      <c r="D123" s="144">
        <f t="shared" si="5"/>
        <v>0</v>
      </c>
      <c r="E123" s="166">
        <f t="shared" si="7"/>
        <v>0</v>
      </c>
      <c r="F123" s="144">
        <f t="shared" si="6"/>
        <v>0</v>
      </c>
      <c r="G123" s="144">
        <f t="shared" si="8"/>
        <v>0</v>
      </c>
    </row>
    <row r="124" spans="2:7" x14ac:dyDescent="0.3">
      <c r="B124" s="146"/>
      <c r="C124" s="165">
        <f t="shared" si="9"/>
        <v>123</v>
      </c>
      <c r="D124" s="144">
        <f t="shared" si="5"/>
        <v>0</v>
      </c>
      <c r="E124" s="166">
        <f t="shared" si="7"/>
        <v>0</v>
      </c>
      <c r="F124" s="144">
        <f t="shared" si="6"/>
        <v>0</v>
      </c>
      <c r="G124" s="144">
        <f t="shared" si="8"/>
        <v>0</v>
      </c>
    </row>
    <row r="125" spans="2:7" x14ac:dyDescent="0.3">
      <c r="B125" s="146"/>
      <c r="C125" s="165">
        <f t="shared" si="9"/>
        <v>124</v>
      </c>
      <c r="D125" s="144">
        <f t="shared" si="5"/>
        <v>0</v>
      </c>
      <c r="E125" s="166">
        <f t="shared" si="7"/>
        <v>0</v>
      </c>
      <c r="F125" s="144">
        <f t="shared" si="6"/>
        <v>0</v>
      </c>
      <c r="G125" s="144">
        <f t="shared" si="8"/>
        <v>0</v>
      </c>
    </row>
    <row r="126" spans="2:7" x14ac:dyDescent="0.3">
      <c r="B126" s="146"/>
      <c r="C126" s="165">
        <f t="shared" si="9"/>
        <v>125</v>
      </c>
      <c r="D126" s="144">
        <f t="shared" si="5"/>
        <v>0</v>
      </c>
      <c r="E126" s="166">
        <f t="shared" si="7"/>
        <v>0</v>
      </c>
      <c r="F126" s="144">
        <f t="shared" si="6"/>
        <v>0</v>
      </c>
      <c r="G126" s="144">
        <f t="shared" si="8"/>
        <v>0</v>
      </c>
    </row>
    <row r="127" spans="2:7" x14ac:dyDescent="0.3">
      <c r="B127" s="146"/>
      <c r="C127" s="165">
        <f t="shared" si="9"/>
        <v>126</v>
      </c>
      <c r="D127" s="144">
        <f t="shared" si="5"/>
        <v>0</v>
      </c>
      <c r="E127" s="166">
        <f t="shared" si="7"/>
        <v>0</v>
      </c>
      <c r="F127" s="144">
        <f t="shared" si="6"/>
        <v>0</v>
      </c>
      <c r="G127" s="144">
        <f t="shared" si="8"/>
        <v>0</v>
      </c>
    </row>
    <row r="128" spans="2:7" x14ac:dyDescent="0.3">
      <c r="B128" s="146"/>
      <c r="C128" s="165">
        <f t="shared" si="9"/>
        <v>127</v>
      </c>
      <c r="D128" s="144">
        <f t="shared" si="5"/>
        <v>0</v>
      </c>
      <c r="E128" s="166">
        <f t="shared" si="7"/>
        <v>0</v>
      </c>
      <c r="F128" s="144">
        <f t="shared" si="6"/>
        <v>0</v>
      </c>
      <c r="G128" s="144">
        <f t="shared" si="8"/>
        <v>0</v>
      </c>
    </row>
    <row r="129" spans="2:7" x14ac:dyDescent="0.3">
      <c r="B129" s="146"/>
      <c r="C129" s="165">
        <f t="shared" si="9"/>
        <v>128</v>
      </c>
      <c r="D129" s="144">
        <f t="shared" si="5"/>
        <v>0</v>
      </c>
      <c r="E129" s="166">
        <f t="shared" si="7"/>
        <v>0</v>
      </c>
      <c r="F129" s="144">
        <f t="shared" si="6"/>
        <v>0</v>
      </c>
      <c r="G129" s="144">
        <f t="shared" si="8"/>
        <v>0</v>
      </c>
    </row>
    <row r="130" spans="2:7" x14ac:dyDescent="0.3">
      <c r="B130" s="146"/>
      <c r="C130" s="165">
        <f t="shared" si="9"/>
        <v>129</v>
      </c>
      <c r="D130" s="144">
        <f t="shared" si="5"/>
        <v>0</v>
      </c>
      <c r="E130" s="166">
        <f t="shared" si="7"/>
        <v>0</v>
      </c>
      <c r="F130" s="144">
        <f t="shared" si="6"/>
        <v>0</v>
      </c>
      <c r="G130" s="144">
        <f t="shared" si="8"/>
        <v>0</v>
      </c>
    </row>
    <row r="131" spans="2:7" x14ac:dyDescent="0.3">
      <c r="B131" s="146"/>
      <c r="C131" s="165">
        <f t="shared" si="9"/>
        <v>130</v>
      </c>
      <c r="D131" s="144">
        <f t="shared" ref="D131:D194" si="10">IF(AND(C131&gt;$A$11,C131&lt;=$A$9+$A$11),$B$2,-E131)</f>
        <v>0</v>
      </c>
      <c r="E131" s="166">
        <f t="shared" si="7"/>
        <v>0</v>
      </c>
      <c r="F131" s="144">
        <f t="shared" ref="F131:F194" si="11">MIN(0,D131+E131)</f>
        <v>0</v>
      </c>
      <c r="G131" s="144">
        <f t="shared" si="8"/>
        <v>0</v>
      </c>
    </row>
    <row r="132" spans="2:7" x14ac:dyDescent="0.3">
      <c r="B132" s="146"/>
      <c r="C132" s="165">
        <f t="shared" si="9"/>
        <v>131</v>
      </c>
      <c r="D132" s="144">
        <f t="shared" si="10"/>
        <v>0</v>
      </c>
      <c r="E132" s="166">
        <f t="shared" ref="E132:E195" si="12">G131*$A$7/12</f>
        <v>0</v>
      </c>
      <c r="F132" s="144">
        <f t="shared" si="11"/>
        <v>0</v>
      </c>
      <c r="G132" s="144">
        <f t="shared" ref="G132:G195" si="13">G131+D132+E132</f>
        <v>0</v>
      </c>
    </row>
    <row r="133" spans="2:7" x14ac:dyDescent="0.3">
      <c r="B133" s="146"/>
      <c r="C133" s="165">
        <f t="shared" si="9"/>
        <v>132</v>
      </c>
      <c r="D133" s="144">
        <f t="shared" si="10"/>
        <v>0</v>
      </c>
      <c r="E133" s="166">
        <f t="shared" si="12"/>
        <v>0</v>
      </c>
      <c r="F133" s="144">
        <f t="shared" si="11"/>
        <v>0</v>
      </c>
      <c r="G133" s="144">
        <f t="shared" si="13"/>
        <v>0</v>
      </c>
    </row>
    <row r="134" spans="2:7" x14ac:dyDescent="0.3">
      <c r="B134" s="146"/>
      <c r="C134" s="165">
        <f t="shared" ref="C134:C197" si="14">SUM(C133,1)</f>
        <v>133</v>
      </c>
      <c r="D134" s="144">
        <f t="shared" si="10"/>
        <v>0</v>
      </c>
      <c r="E134" s="166">
        <f t="shared" si="12"/>
        <v>0</v>
      </c>
      <c r="F134" s="144">
        <f t="shared" si="11"/>
        <v>0</v>
      </c>
      <c r="G134" s="144">
        <f t="shared" si="13"/>
        <v>0</v>
      </c>
    </row>
    <row r="135" spans="2:7" x14ac:dyDescent="0.3">
      <c r="B135" s="146"/>
      <c r="C135" s="165">
        <f t="shared" si="14"/>
        <v>134</v>
      </c>
      <c r="D135" s="144">
        <f t="shared" si="10"/>
        <v>0</v>
      </c>
      <c r="E135" s="166">
        <f t="shared" si="12"/>
        <v>0</v>
      </c>
      <c r="F135" s="144">
        <f t="shared" si="11"/>
        <v>0</v>
      </c>
      <c r="G135" s="144">
        <f t="shared" si="13"/>
        <v>0</v>
      </c>
    </row>
    <row r="136" spans="2:7" x14ac:dyDescent="0.3">
      <c r="B136" s="146"/>
      <c r="C136" s="165">
        <f t="shared" si="14"/>
        <v>135</v>
      </c>
      <c r="D136" s="144">
        <f t="shared" si="10"/>
        <v>0</v>
      </c>
      <c r="E136" s="166">
        <f t="shared" si="12"/>
        <v>0</v>
      </c>
      <c r="F136" s="144">
        <f t="shared" si="11"/>
        <v>0</v>
      </c>
      <c r="G136" s="144">
        <f t="shared" si="13"/>
        <v>0</v>
      </c>
    </row>
    <row r="137" spans="2:7" x14ac:dyDescent="0.3">
      <c r="B137" s="146"/>
      <c r="C137" s="165">
        <f t="shared" si="14"/>
        <v>136</v>
      </c>
      <c r="D137" s="144">
        <f t="shared" si="10"/>
        <v>0</v>
      </c>
      <c r="E137" s="166">
        <f t="shared" si="12"/>
        <v>0</v>
      </c>
      <c r="F137" s="144">
        <f t="shared" si="11"/>
        <v>0</v>
      </c>
      <c r="G137" s="144">
        <f t="shared" si="13"/>
        <v>0</v>
      </c>
    </row>
    <row r="138" spans="2:7" x14ac:dyDescent="0.3">
      <c r="B138" s="146"/>
      <c r="C138" s="165">
        <f t="shared" si="14"/>
        <v>137</v>
      </c>
      <c r="D138" s="144">
        <f t="shared" si="10"/>
        <v>0</v>
      </c>
      <c r="E138" s="166">
        <f t="shared" si="12"/>
        <v>0</v>
      </c>
      <c r="F138" s="144">
        <f t="shared" si="11"/>
        <v>0</v>
      </c>
      <c r="G138" s="144">
        <f t="shared" si="13"/>
        <v>0</v>
      </c>
    </row>
    <row r="139" spans="2:7" x14ac:dyDescent="0.3">
      <c r="B139" s="146"/>
      <c r="C139" s="165">
        <f t="shared" si="14"/>
        <v>138</v>
      </c>
      <c r="D139" s="144">
        <f t="shared" si="10"/>
        <v>0</v>
      </c>
      <c r="E139" s="166">
        <f t="shared" si="12"/>
        <v>0</v>
      </c>
      <c r="F139" s="144">
        <f t="shared" si="11"/>
        <v>0</v>
      </c>
      <c r="G139" s="144">
        <f t="shared" si="13"/>
        <v>0</v>
      </c>
    </row>
    <row r="140" spans="2:7" x14ac:dyDescent="0.3">
      <c r="B140" s="146"/>
      <c r="C140" s="165">
        <f t="shared" si="14"/>
        <v>139</v>
      </c>
      <c r="D140" s="144">
        <f t="shared" si="10"/>
        <v>0</v>
      </c>
      <c r="E140" s="166">
        <f t="shared" si="12"/>
        <v>0</v>
      </c>
      <c r="F140" s="144">
        <f t="shared" si="11"/>
        <v>0</v>
      </c>
      <c r="G140" s="144">
        <f t="shared" si="13"/>
        <v>0</v>
      </c>
    </row>
    <row r="141" spans="2:7" x14ac:dyDescent="0.3">
      <c r="B141" s="146"/>
      <c r="C141" s="165">
        <f t="shared" si="14"/>
        <v>140</v>
      </c>
      <c r="D141" s="144">
        <f t="shared" si="10"/>
        <v>0</v>
      </c>
      <c r="E141" s="166">
        <f t="shared" si="12"/>
        <v>0</v>
      </c>
      <c r="F141" s="144">
        <f t="shared" si="11"/>
        <v>0</v>
      </c>
      <c r="G141" s="144">
        <f t="shared" si="13"/>
        <v>0</v>
      </c>
    </row>
    <row r="142" spans="2:7" x14ac:dyDescent="0.3">
      <c r="B142" s="146"/>
      <c r="C142" s="165">
        <f t="shared" si="14"/>
        <v>141</v>
      </c>
      <c r="D142" s="144">
        <f t="shared" si="10"/>
        <v>0</v>
      </c>
      <c r="E142" s="166">
        <f t="shared" si="12"/>
        <v>0</v>
      </c>
      <c r="F142" s="144">
        <f t="shared" si="11"/>
        <v>0</v>
      </c>
      <c r="G142" s="144">
        <f t="shared" si="13"/>
        <v>0</v>
      </c>
    </row>
    <row r="143" spans="2:7" x14ac:dyDescent="0.3">
      <c r="B143" s="146"/>
      <c r="C143" s="165">
        <f t="shared" si="14"/>
        <v>142</v>
      </c>
      <c r="D143" s="144">
        <f t="shared" si="10"/>
        <v>0</v>
      </c>
      <c r="E143" s="166">
        <f t="shared" si="12"/>
        <v>0</v>
      </c>
      <c r="F143" s="144">
        <f t="shared" si="11"/>
        <v>0</v>
      </c>
      <c r="G143" s="144">
        <f t="shared" si="13"/>
        <v>0</v>
      </c>
    </row>
    <row r="144" spans="2:7" x14ac:dyDescent="0.3">
      <c r="B144" s="146"/>
      <c r="C144" s="165">
        <f t="shared" si="14"/>
        <v>143</v>
      </c>
      <c r="D144" s="144">
        <f t="shared" si="10"/>
        <v>0</v>
      </c>
      <c r="E144" s="166">
        <f t="shared" si="12"/>
        <v>0</v>
      </c>
      <c r="F144" s="144">
        <f t="shared" si="11"/>
        <v>0</v>
      </c>
      <c r="G144" s="144">
        <f t="shared" si="13"/>
        <v>0</v>
      </c>
    </row>
    <row r="145" spans="2:7" x14ac:dyDescent="0.3">
      <c r="B145" s="146"/>
      <c r="C145" s="165">
        <f t="shared" si="14"/>
        <v>144</v>
      </c>
      <c r="D145" s="144">
        <f t="shared" si="10"/>
        <v>0</v>
      </c>
      <c r="E145" s="166">
        <f t="shared" si="12"/>
        <v>0</v>
      </c>
      <c r="F145" s="144">
        <f t="shared" si="11"/>
        <v>0</v>
      </c>
      <c r="G145" s="144">
        <f t="shared" si="13"/>
        <v>0</v>
      </c>
    </row>
    <row r="146" spans="2:7" x14ac:dyDescent="0.3">
      <c r="B146" s="146"/>
      <c r="C146" s="165">
        <f t="shared" si="14"/>
        <v>145</v>
      </c>
      <c r="D146" s="144">
        <f t="shared" si="10"/>
        <v>0</v>
      </c>
      <c r="E146" s="166">
        <f t="shared" si="12"/>
        <v>0</v>
      </c>
      <c r="F146" s="144">
        <f t="shared" si="11"/>
        <v>0</v>
      </c>
      <c r="G146" s="144">
        <f t="shared" si="13"/>
        <v>0</v>
      </c>
    </row>
    <row r="147" spans="2:7" x14ac:dyDescent="0.3">
      <c r="B147" s="146"/>
      <c r="C147" s="165">
        <f t="shared" si="14"/>
        <v>146</v>
      </c>
      <c r="D147" s="144">
        <f t="shared" si="10"/>
        <v>0</v>
      </c>
      <c r="E147" s="166">
        <f t="shared" si="12"/>
        <v>0</v>
      </c>
      <c r="F147" s="144">
        <f t="shared" si="11"/>
        <v>0</v>
      </c>
      <c r="G147" s="144">
        <f t="shared" si="13"/>
        <v>0</v>
      </c>
    </row>
    <row r="148" spans="2:7" x14ac:dyDescent="0.3">
      <c r="B148" s="146"/>
      <c r="C148" s="165">
        <f t="shared" si="14"/>
        <v>147</v>
      </c>
      <c r="D148" s="144">
        <f t="shared" si="10"/>
        <v>0</v>
      </c>
      <c r="E148" s="166">
        <f t="shared" si="12"/>
        <v>0</v>
      </c>
      <c r="F148" s="144">
        <f t="shared" si="11"/>
        <v>0</v>
      </c>
      <c r="G148" s="144">
        <f t="shared" si="13"/>
        <v>0</v>
      </c>
    </row>
    <row r="149" spans="2:7" x14ac:dyDescent="0.3">
      <c r="B149" s="146"/>
      <c r="C149" s="165">
        <f t="shared" si="14"/>
        <v>148</v>
      </c>
      <c r="D149" s="144">
        <f t="shared" si="10"/>
        <v>0</v>
      </c>
      <c r="E149" s="166">
        <f t="shared" si="12"/>
        <v>0</v>
      </c>
      <c r="F149" s="144">
        <f t="shared" si="11"/>
        <v>0</v>
      </c>
      <c r="G149" s="144">
        <f t="shared" si="13"/>
        <v>0</v>
      </c>
    </row>
    <row r="150" spans="2:7" x14ac:dyDescent="0.3">
      <c r="B150" s="146"/>
      <c r="C150" s="165">
        <f t="shared" si="14"/>
        <v>149</v>
      </c>
      <c r="D150" s="144">
        <f t="shared" si="10"/>
        <v>0</v>
      </c>
      <c r="E150" s="166">
        <f t="shared" si="12"/>
        <v>0</v>
      </c>
      <c r="F150" s="144">
        <f t="shared" si="11"/>
        <v>0</v>
      </c>
      <c r="G150" s="144">
        <f t="shared" si="13"/>
        <v>0</v>
      </c>
    </row>
    <row r="151" spans="2:7" x14ac:dyDescent="0.3">
      <c r="B151" s="146"/>
      <c r="C151" s="165">
        <f t="shared" si="14"/>
        <v>150</v>
      </c>
      <c r="D151" s="144">
        <f t="shared" si="10"/>
        <v>0</v>
      </c>
      <c r="E151" s="166">
        <f t="shared" si="12"/>
        <v>0</v>
      </c>
      <c r="F151" s="144">
        <f t="shared" si="11"/>
        <v>0</v>
      </c>
      <c r="G151" s="144">
        <f t="shared" si="13"/>
        <v>0</v>
      </c>
    </row>
    <row r="152" spans="2:7" x14ac:dyDescent="0.3">
      <c r="B152" s="146"/>
      <c r="C152" s="165">
        <f t="shared" si="14"/>
        <v>151</v>
      </c>
      <c r="D152" s="144">
        <f t="shared" si="10"/>
        <v>0</v>
      </c>
      <c r="E152" s="166">
        <f t="shared" si="12"/>
        <v>0</v>
      </c>
      <c r="F152" s="144">
        <f t="shared" si="11"/>
        <v>0</v>
      </c>
      <c r="G152" s="144">
        <f t="shared" si="13"/>
        <v>0</v>
      </c>
    </row>
    <row r="153" spans="2:7" x14ac:dyDescent="0.3">
      <c r="B153" s="146"/>
      <c r="C153" s="165">
        <f t="shared" si="14"/>
        <v>152</v>
      </c>
      <c r="D153" s="144">
        <f t="shared" si="10"/>
        <v>0</v>
      </c>
      <c r="E153" s="166">
        <f t="shared" si="12"/>
        <v>0</v>
      </c>
      <c r="F153" s="144">
        <f t="shared" si="11"/>
        <v>0</v>
      </c>
      <c r="G153" s="144">
        <f t="shared" si="13"/>
        <v>0</v>
      </c>
    </row>
    <row r="154" spans="2:7" x14ac:dyDescent="0.3">
      <c r="B154" s="146"/>
      <c r="C154" s="165">
        <f t="shared" si="14"/>
        <v>153</v>
      </c>
      <c r="D154" s="144">
        <f t="shared" si="10"/>
        <v>0</v>
      </c>
      <c r="E154" s="166">
        <f t="shared" si="12"/>
        <v>0</v>
      </c>
      <c r="F154" s="144">
        <f t="shared" si="11"/>
        <v>0</v>
      </c>
      <c r="G154" s="144">
        <f t="shared" si="13"/>
        <v>0</v>
      </c>
    </row>
    <row r="155" spans="2:7" x14ac:dyDescent="0.3">
      <c r="B155" s="146"/>
      <c r="C155" s="165">
        <f t="shared" si="14"/>
        <v>154</v>
      </c>
      <c r="D155" s="144">
        <f t="shared" si="10"/>
        <v>0</v>
      </c>
      <c r="E155" s="166">
        <f t="shared" si="12"/>
        <v>0</v>
      </c>
      <c r="F155" s="144">
        <f t="shared" si="11"/>
        <v>0</v>
      </c>
      <c r="G155" s="144">
        <f t="shared" si="13"/>
        <v>0</v>
      </c>
    </row>
    <row r="156" spans="2:7" x14ac:dyDescent="0.3">
      <c r="B156" s="146"/>
      <c r="C156" s="165">
        <f t="shared" si="14"/>
        <v>155</v>
      </c>
      <c r="D156" s="144">
        <f t="shared" si="10"/>
        <v>0</v>
      </c>
      <c r="E156" s="166">
        <f t="shared" si="12"/>
        <v>0</v>
      </c>
      <c r="F156" s="144">
        <f t="shared" si="11"/>
        <v>0</v>
      </c>
      <c r="G156" s="144">
        <f t="shared" si="13"/>
        <v>0</v>
      </c>
    </row>
    <row r="157" spans="2:7" x14ac:dyDescent="0.3">
      <c r="B157" s="146"/>
      <c r="C157" s="165">
        <f t="shared" si="14"/>
        <v>156</v>
      </c>
      <c r="D157" s="144">
        <f t="shared" si="10"/>
        <v>0</v>
      </c>
      <c r="E157" s="166">
        <f t="shared" si="12"/>
        <v>0</v>
      </c>
      <c r="F157" s="144">
        <f t="shared" si="11"/>
        <v>0</v>
      </c>
      <c r="G157" s="144">
        <f t="shared" si="13"/>
        <v>0</v>
      </c>
    </row>
    <row r="158" spans="2:7" x14ac:dyDescent="0.3">
      <c r="B158" s="146"/>
      <c r="C158" s="165">
        <f t="shared" si="14"/>
        <v>157</v>
      </c>
      <c r="D158" s="144">
        <f t="shared" si="10"/>
        <v>0</v>
      </c>
      <c r="E158" s="166">
        <f t="shared" si="12"/>
        <v>0</v>
      </c>
      <c r="F158" s="144">
        <f t="shared" si="11"/>
        <v>0</v>
      </c>
      <c r="G158" s="144">
        <f t="shared" si="13"/>
        <v>0</v>
      </c>
    </row>
    <row r="159" spans="2:7" x14ac:dyDescent="0.3">
      <c r="B159" s="146"/>
      <c r="C159" s="165">
        <f t="shared" si="14"/>
        <v>158</v>
      </c>
      <c r="D159" s="144">
        <f t="shared" si="10"/>
        <v>0</v>
      </c>
      <c r="E159" s="166">
        <f t="shared" si="12"/>
        <v>0</v>
      </c>
      <c r="F159" s="144">
        <f t="shared" si="11"/>
        <v>0</v>
      </c>
      <c r="G159" s="144">
        <f t="shared" si="13"/>
        <v>0</v>
      </c>
    </row>
    <row r="160" spans="2:7" x14ac:dyDescent="0.3">
      <c r="B160" s="146"/>
      <c r="C160" s="165">
        <f t="shared" si="14"/>
        <v>159</v>
      </c>
      <c r="D160" s="144">
        <f t="shared" si="10"/>
        <v>0</v>
      </c>
      <c r="E160" s="166">
        <f t="shared" si="12"/>
        <v>0</v>
      </c>
      <c r="F160" s="144">
        <f t="shared" si="11"/>
        <v>0</v>
      </c>
      <c r="G160" s="144">
        <f t="shared" si="13"/>
        <v>0</v>
      </c>
    </row>
    <row r="161" spans="2:7" x14ac:dyDescent="0.3">
      <c r="B161" s="146"/>
      <c r="C161" s="165">
        <f t="shared" si="14"/>
        <v>160</v>
      </c>
      <c r="D161" s="144">
        <f t="shared" si="10"/>
        <v>0</v>
      </c>
      <c r="E161" s="166">
        <f t="shared" si="12"/>
        <v>0</v>
      </c>
      <c r="F161" s="144">
        <f t="shared" si="11"/>
        <v>0</v>
      </c>
      <c r="G161" s="144">
        <f t="shared" si="13"/>
        <v>0</v>
      </c>
    </row>
    <row r="162" spans="2:7" x14ac:dyDescent="0.3">
      <c r="B162" s="146"/>
      <c r="C162" s="165">
        <f t="shared" si="14"/>
        <v>161</v>
      </c>
      <c r="D162" s="144">
        <f t="shared" si="10"/>
        <v>0</v>
      </c>
      <c r="E162" s="166">
        <f t="shared" si="12"/>
        <v>0</v>
      </c>
      <c r="F162" s="144">
        <f t="shared" si="11"/>
        <v>0</v>
      </c>
      <c r="G162" s="144">
        <f t="shared" si="13"/>
        <v>0</v>
      </c>
    </row>
    <row r="163" spans="2:7" x14ac:dyDescent="0.3">
      <c r="B163" s="146"/>
      <c r="C163" s="165">
        <f t="shared" si="14"/>
        <v>162</v>
      </c>
      <c r="D163" s="144">
        <f t="shared" si="10"/>
        <v>0</v>
      </c>
      <c r="E163" s="166">
        <f t="shared" si="12"/>
        <v>0</v>
      </c>
      <c r="F163" s="144">
        <f t="shared" si="11"/>
        <v>0</v>
      </c>
      <c r="G163" s="144">
        <f t="shared" si="13"/>
        <v>0</v>
      </c>
    </row>
    <row r="164" spans="2:7" x14ac:dyDescent="0.3">
      <c r="B164" s="146"/>
      <c r="C164" s="165">
        <f t="shared" si="14"/>
        <v>163</v>
      </c>
      <c r="D164" s="144">
        <f t="shared" si="10"/>
        <v>0</v>
      </c>
      <c r="E164" s="166">
        <f t="shared" si="12"/>
        <v>0</v>
      </c>
      <c r="F164" s="144">
        <f t="shared" si="11"/>
        <v>0</v>
      </c>
      <c r="G164" s="144">
        <f t="shared" si="13"/>
        <v>0</v>
      </c>
    </row>
    <row r="165" spans="2:7" x14ac:dyDescent="0.3">
      <c r="B165" s="146"/>
      <c r="C165" s="165">
        <f t="shared" si="14"/>
        <v>164</v>
      </c>
      <c r="D165" s="144">
        <f t="shared" si="10"/>
        <v>0</v>
      </c>
      <c r="E165" s="166">
        <f t="shared" si="12"/>
        <v>0</v>
      </c>
      <c r="F165" s="144">
        <f t="shared" si="11"/>
        <v>0</v>
      </c>
      <c r="G165" s="144">
        <f t="shared" si="13"/>
        <v>0</v>
      </c>
    </row>
    <row r="166" spans="2:7" x14ac:dyDescent="0.3">
      <c r="B166" s="146"/>
      <c r="C166" s="165">
        <f t="shared" si="14"/>
        <v>165</v>
      </c>
      <c r="D166" s="144">
        <f t="shared" si="10"/>
        <v>0</v>
      </c>
      <c r="E166" s="166">
        <f t="shared" si="12"/>
        <v>0</v>
      </c>
      <c r="F166" s="144">
        <f t="shared" si="11"/>
        <v>0</v>
      </c>
      <c r="G166" s="144">
        <f t="shared" si="13"/>
        <v>0</v>
      </c>
    </row>
    <row r="167" spans="2:7" x14ac:dyDescent="0.3">
      <c r="B167" s="146"/>
      <c r="C167" s="165">
        <f t="shared" si="14"/>
        <v>166</v>
      </c>
      <c r="D167" s="144">
        <f t="shared" si="10"/>
        <v>0</v>
      </c>
      <c r="E167" s="166">
        <f t="shared" si="12"/>
        <v>0</v>
      </c>
      <c r="F167" s="144">
        <f t="shared" si="11"/>
        <v>0</v>
      </c>
      <c r="G167" s="144">
        <f t="shared" si="13"/>
        <v>0</v>
      </c>
    </row>
    <row r="168" spans="2:7" x14ac:dyDescent="0.3">
      <c r="B168" s="146"/>
      <c r="C168" s="165">
        <f t="shared" si="14"/>
        <v>167</v>
      </c>
      <c r="D168" s="144">
        <f t="shared" si="10"/>
        <v>0</v>
      </c>
      <c r="E168" s="166">
        <f t="shared" si="12"/>
        <v>0</v>
      </c>
      <c r="F168" s="144">
        <f t="shared" si="11"/>
        <v>0</v>
      </c>
      <c r="G168" s="144">
        <f t="shared" si="13"/>
        <v>0</v>
      </c>
    </row>
    <row r="169" spans="2:7" x14ac:dyDescent="0.3">
      <c r="B169" s="146"/>
      <c r="C169" s="165">
        <f t="shared" si="14"/>
        <v>168</v>
      </c>
      <c r="D169" s="144">
        <f t="shared" si="10"/>
        <v>0</v>
      </c>
      <c r="E169" s="166">
        <f t="shared" si="12"/>
        <v>0</v>
      </c>
      <c r="F169" s="144">
        <f t="shared" si="11"/>
        <v>0</v>
      </c>
      <c r="G169" s="144">
        <f t="shared" si="13"/>
        <v>0</v>
      </c>
    </row>
    <row r="170" spans="2:7" x14ac:dyDescent="0.3">
      <c r="B170" s="146"/>
      <c r="C170" s="165">
        <f t="shared" si="14"/>
        <v>169</v>
      </c>
      <c r="D170" s="144">
        <f t="shared" si="10"/>
        <v>0</v>
      </c>
      <c r="E170" s="166">
        <f t="shared" si="12"/>
        <v>0</v>
      </c>
      <c r="F170" s="144">
        <f t="shared" si="11"/>
        <v>0</v>
      </c>
      <c r="G170" s="144">
        <f t="shared" si="13"/>
        <v>0</v>
      </c>
    </row>
    <row r="171" spans="2:7" x14ac:dyDescent="0.3">
      <c r="B171" s="146"/>
      <c r="C171" s="165">
        <f t="shared" si="14"/>
        <v>170</v>
      </c>
      <c r="D171" s="144">
        <f t="shared" si="10"/>
        <v>0</v>
      </c>
      <c r="E171" s="166">
        <f t="shared" si="12"/>
        <v>0</v>
      </c>
      <c r="F171" s="144">
        <f t="shared" si="11"/>
        <v>0</v>
      </c>
      <c r="G171" s="144">
        <f t="shared" si="13"/>
        <v>0</v>
      </c>
    </row>
    <row r="172" spans="2:7" x14ac:dyDescent="0.3">
      <c r="B172" s="146"/>
      <c r="C172" s="165">
        <f t="shared" si="14"/>
        <v>171</v>
      </c>
      <c r="D172" s="144">
        <f t="shared" si="10"/>
        <v>0</v>
      </c>
      <c r="E172" s="166">
        <f t="shared" si="12"/>
        <v>0</v>
      </c>
      <c r="F172" s="144">
        <f t="shared" si="11"/>
        <v>0</v>
      </c>
      <c r="G172" s="144">
        <f t="shared" si="13"/>
        <v>0</v>
      </c>
    </row>
    <row r="173" spans="2:7" x14ac:dyDescent="0.3">
      <c r="B173" s="146"/>
      <c r="C173" s="165">
        <f t="shared" si="14"/>
        <v>172</v>
      </c>
      <c r="D173" s="144">
        <f t="shared" si="10"/>
        <v>0</v>
      </c>
      <c r="E173" s="166">
        <f t="shared" si="12"/>
        <v>0</v>
      </c>
      <c r="F173" s="144">
        <f t="shared" si="11"/>
        <v>0</v>
      </c>
      <c r="G173" s="144">
        <f t="shared" si="13"/>
        <v>0</v>
      </c>
    </row>
    <row r="174" spans="2:7" x14ac:dyDescent="0.3">
      <c r="B174" s="146"/>
      <c r="C174" s="165">
        <f t="shared" si="14"/>
        <v>173</v>
      </c>
      <c r="D174" s="144">
        <f t="shared" si="10"/>
        <v>0</v>
      </c>
      <c r="E174" s="166">
        <f t="shared" si="12"/>
        <v>0</v>
      </c>
      <c r="F174" s="144">
        <f t="shared" si="11"/>
        <v>0</v>
      </c>
      <c r="G174" s="144">
        <f t="shared" si="13"/>
        <v>0</v>
      </c>
    </row>
    <row r="175" spans="2:7" x14ac:dyDescent="0.3">
      <c r="B175" s="146"/>
      <c r="C175" s="165">
        <f t="shared" si="14"/>
        <v>174</v>
      </c>
      <c r="D175" s="144">
        <f t="shared" si="10"/>
        <v>0</v>
      </c>
      <c r="E175" s="166">
        <f t="shared" si="12"/>
        <v>0</v>
      </c>
      <c r="F175" s="144">
        <f t="shared" si="11"/>
        <v>0</v>
      </c>
      <c r="G175" s="144">
        <f t="shared" si="13"/>
        <v>0</v>
      </c>
    </row>
    <row r="176" spans="2:7" x14ac:dyDescent="0.3">
      <c r="B176" s="146"/>
      <c r="C176" s="165">
        <f t="shared" si="14"/>
        <v>175</v>
      </c>
      <c r="D176" s="144">
        <f t="shared" si="10"/>
        <v>0</v>
      </c>
      <c r="E176" s="166">
        <f t="shared" si="12"/>
        <v>0</v>
      </c>
      <c r="F176" s="144">
        <f t="shared" si="11"/>
        <v>0</v>
      </c>
      <c r="G176" s="144">
        <f t="shared" si="13"/>
        <v>0</v>
      </c>
    </row>
    <row r="177" spans="2:7" x14ac:dyDescent="0.3">
      <c r="B177" s="146"/>
      <c r="C177" s="165">
        <f t="shared" si="14"/>
        <v>176</v>
      </c>
      <c r="D177" s="144">
        <f t="shared" si="10"/>
        <v>0</v>
      </c>
      <c r="E177" s="166">
        <f t="shared" si="12"/>
        <v>0</v>
      </c>
      <c r="F177" s="144">
        <f t="shared" si="11"/>
        <v>0</v>
      </c>
      <c r="G177" s="144">
        <f t="shared" si="13"/>
        <v>0</v>
      </c>
    </row>
    <row r="178" spans="2:7" x14ac:dyDescent="0.3">
      <c r="B178" s="146"/>
      <c r="C178" s="165">
        <f t="shared" si="14"/>
        <v>177</v>
      </c>
      <c r="D178" s="144">
        <f t="shared" si="10"/>
        <v>0</v>
      </c>
      <c r="E178" s="166">
        <f t="shared" si="12"/>
        <v>0</v>
      </c>
      <c r="F178" s="144">
        <f t="shared" si="11"/>
        <v>0</v>
      </c>
      <c r="G178" s="144">
        <f t="shared" si="13"/>
        <v>0</v>
      </c>
    </row>
    <row r="179" spans="2:7" x14ac:dyDescent="0.3">
      <c r="B179" s="146"/>
      <c r="C179" s="165">
        <f t="shared" si="14"/>
        <v>178</v>
      </c>
      <c r="D179" s="144">
        <f t="shared" si="10"/>
        <v>0</v>
      </c>
      <c r="E179" s="166">
        <f t="shared" si="12"/>
        <v>0</v>
      </c>
      <c r="F179" s="144">
        <f t="shared" si="11"/>
        <v>0</v>
      </c>
      <c r="G179" s="144">
        <f t="shared" si="13"/>
        <v>0</v>
      </c>
    </row>
    <row r="180" spans="2:7" x14ac:dyDescent="0.3">
      <c r="B180" s="146"/>
      <c r="C180" s="165">
        <f t="shared" si="14"/>
        <v>179</v>
      </c>
      <c r="D180" s="144">
        <f t="shared" si="10"/>
        <v>0</v>
      </c>
      <c r="E180" s="166">
        <f t="shared" si="12"/>
        <v>0</v>
      </c>
      <c r="F180" s="144">
        <f t="shared" si="11"/>
        <v>0</v>
      </c>
      <c r="G180" s="144">
        <f t="shared" si="13"/>
        <v>0</v>
      </c>
    </row>
    <row r="181" spans="2:7" x14ac:dyDescent="0.3">
      <c r="B181" s="146"/>
      <c r="C181" s="165">
        <f t="shared" si="14"/>
        <v>180</v>
      </c>
      <c r="D181" s="144">
        <f t="shared" si="10"/>
        <v>0</v>
      </c>
      <c r="E181" s="166">
        <f t="shared" si="12"/>
        <v>0</v>
      </c>
      <c r="F181" s="144">
        <f t="shared" si="11"/>
        <v>0</v>
      </c>
      <c r="G181" s="144">
        <f t="shared" si="13"/>
        <v>0</v>
      </c>
    </row>
    <row r="182" spans="2:7" x14ac:dyDescent="0.3">
      <c r="B182" s="146"/>
      <c r="C182" s="165">
        <f t="shared" si="14"/>
        <v>181</v>
      </c>
      <c r="D182" s="144">
        <f t="shared" si="10"/>
        <v>0</v>
      </c>
      <c r="E182" s="166">
        <f t="shared" si="12"/>
        <v>0</v>
      </c>
      <c r="F182" s="144">
        <f t="shared" si="11"/>
        <v>0</v>
      </c>
      <c r="G182" s="144">
        <f t="shared" si="13"/>
        <v>0</v>
      </c>
    </row>
    <row r="183" spans="2:7" x14ac:dyDescent="0.3">
      <c r="B183" s="146"/>
      <c r="C183" s="165">
        <f t="shared" si="14"/>
        <v>182</v>
      </c>
      <c r="D183" s="144">
        <f t="shared" si="10"/>
        <v>0</v>
      </c>
      <c r="E183" s="166">
        <f t="shared" si="12"/>
        <v>0</v>
      </c>
      <c r="F183" s="144">
        <f t="shared" si="11"/>
        <v>0</v>
      </c>
      <c r="G183" s="144">
        <f t="shared" si="13"/>
        <v>0</v>
      </c>
    </row>
    <row r="184" spans="2:7" x14ac:dyDescent="0.3">
      <c r="B184" s="146"/>
      <c r="C184" s="165">
        <f t="shared" si="14"/>
        <v>183</v>
      </c>
      <c r="D184" s="144">
        <f t="shared" si="10"/>
        <v>0</v>
      </c>
      <c r="E184" s="166">
        <f t="shared" si="12"/>
        <v>0</v>
      </c>
      <c r="F184" s="144">
        <f t="shared" si="11"/>
        <v>0</v>
      </c>
      <c r="G184" s="144">
        <f t="shared" si="13"/>
        <v>0</v>
      </c>
    </row>
    <row r="185" spans="2:7" x14ac:dyDescent="0.3">
      <c r="B185" s="146"/>
      <c r="C185" s="165">
        <f t="shared" si="14"/>
        <v>184</v>
      </c>
      <c r="D185" s="144">
        <f t="shared" si="10"/>
        <v>0</v>
      </c>
      <c r="E185" s="166">
        <f t="shared" si="12"/>
        <v>0</v>
      </c>
      <c r="F185" s="144">
        <f t="shared" si="11"/>
        <v>0</v>
      </c>
      <c r="G185" s="144">
        <f t="shared" si="13"/>
        <v>0</v>
      </c>
    </row>
    <row r="186" spans="2:7" x14ac:dyDescent="0.3">
      <c r="B186" s="146"/>
      <c r="C186" s="165">
        <f t="shared" si="14"/>
        <v>185</v>
      </c>
      <c r="D186" s="144">
        <f t="shared" si="10"/>
        <v>0</v>
      </c>
      <c r="E186" s="166">
        <f t="shared" si="12"/>
        <v>0</v>
      </c>
      <c r="F186" s="144">
        <f t="shared" si="11"/>
        <v>0</v>
      </c>
      <c r="G186" s="144">
        <f t="shared" si="13"/>
        <v>0</v>
      </c>
    </row>
    <row r="187" spans="2:7" x14ac:dyDescent="0.3">
      <c r="B187" s="146"/>
      <c r="C187" s="165">
        <f t="shared" si="14"/>
        <v>186</v>
      </c>
      <c r="D187" s="144">
        <f t="shared" si="10"/>
        <v>0</v>
      </c>
      <c r="E187" s="166">
        <f t="shared" si="12"/>
        <v>0</v>
      </c>
      <c r="F187" s="144">
        <f t="shared" si="11"/>
        <v>0</v>
      </c>
      <c r="G187" s="144">
        <f t="shared" si="13"/>
        <v>0</v>
      </c>
    </row>
    <row r="188" spans="2:7" x14ac:dyDescent="0.3">
      <c r="B188" s="146"/>
      <c r="C188" s="165">
        <f t="shared" si="14"/>
        <v>187</v>
      </c>
      <c r="D188" s="144">
        <f t="shared" si="10"/>
        <v>0</v>
      </c>
      <c r="E188" s="166">
        <f t="shared" si="12"/>
        <v>0</v>
      </c>
      <c r="F188" s="144">
        <f t="shared" si="11"/>
        <v>0</v>
      </c>
      <c r="G188" s="144">
        <f t="shared" si="13"/>
        <v>0</v>
      </c>
    </row>
    <row r="189" spans="2:7" x14ac:dyDescent="0.3">
      <c r="B189" s="146"/>
      <c r="C189" s="165">
        <f t="shared" si="14"/>
        <v>188</v>
      </c>
      <c r="D189" s="144">
        <f t="shared" si="10"/>
        <v>0</v>
      </c>
      <c r="E189" s="166">
        <f t="shared" si="12"/>
        <v>0</v>
      </c>
      <c r="F189" s="144">
        <f t="shared" si="11"/>
        <v>0</v>
      </c>
      <c r="G189" s="144">
        <f t="shared" si="13"/>
        <v>0</v>
      </c>
    </row>
    <row r="190" spans="2:7" x14ac:dyDescent="0.3">
      <c r="B190" s="146"/>
      <c r="C190" s="165">
        <f t="shared" si="14"/>
        <v>189</v>
      </c>
      <c r="D190" s="144">
        <f t="shared" si="10"/>
        <v>0</v>
      </c>
      <c r="E190" s="166">
        <f t="shared" si="12"/>
        <v>0</v>
      </c>
      <c r="F190" s="144">
        <f t="shared" si="11"/>
        <v>0</v>
      </c>
      <c r="G190" s="144">
        <f t="shared" si="13"/>
        <v>0</v>
      </c>
    </row>
    <row r="191" spans="2:7" x14ac:dyDescent="0.3">
      <c r="B191" s="146"/>
      <c r="C191" s="165">
        <f t="shared" si="14"/>
        <v>190</v>
      </c>
      <c r="D191" s="144">
        <f t="shared" si="10"/>
        <v>0</v>
      </c>
      <c r="E191" s="166">
        <f t="shared" si="12"/>
        <v>0</v>
      </c>
      <c r="F191" s="144">
        <f t="shared" si="11"/>
        <v>0</v>
      </c>
      <c r="G191" s="144">
        <f t="shared" si="13"/>
        <v>0</v>
      </c>
    </row>
    <row r="192" spans="2:7" x14ac:dyDescent="0.3">
      <c r="B192" s="146"/>
      <c r="C192" s="165">
        <f t="shared" si="14"/>
        <v>191</v>
      </c>
      <c r="D192" s="144">
        <f t="shared" si="10"/>
        <v>0</v>
      </c>
      <c r="E192" s="166">
        <f t="shared" si="12"/>
        <v>0</v>
      </c>
      <c r="F192" s="144">
        <f t="shared" si="11"/>
        <v>0</v>
      </c>
      <c r="G192" s="144">
        <f t="shared" si="13"/>
        <v>0</v>
      </c>
    </row>
    <row r="193" spans="2:7" x14ac:dyDescent="0.3">
      <c r="B193" s="146"/>
      <c r="C193" s="165">
        <f t="shared" si="14"/>
        <v>192</v>
      </c>
      <c r="D193" s="144">
        <f t="shared" si="10"/>
        <v>0</v>
      </c>
      <c r="E193" s="166">
        <f t="shared" si="12"/>
        <v>0</v>
      </c>
      <c r="F193" s="144">
        <f t="shared" si="11"/>
        <v>0</v>
      </c>
      <c r="G193" s="144">
        <f t="shared" si="13"/>
        <v>0</v>
      </c>
    </row>
    <row r="194" spans="2:7" x14ac:dyDescent="0.3">
      <c r="B194" s="146"/>
      <c r="C194" s="165">
        <f t="shared" si="14"/>
        <v>193</v>
      </c>
      <c r="D194" s="144">
        <f t="shared" si="10"/>
        <v>0</v>
      </c>
      <c r="E194" s="166">
        <f t="shared" si="12"/>
        <v>0</v>
      </c>
      <c r="F194" s="144">
        <f t="shared" si="11"/>
        <v>0</v>
      </c>
      <c r="G194" s="144">
        <f t="shared" si="13"/>
        <v>0</v>
      </c>
    </row>
    <row r="195" spans="2:7" x14ac:dyDescent="0.3">
      <c r="B195" s="146"/>
      <c r="C195" s="165">
        <f t="shared" si="14"/>
        <v>194</v>
      </c>
      <c r="D195" s="144">
        <f t="shared" ref="D195:D258" si="15">IF(AND(C195&gt;$A$11,C195&lt;=$A$9+$A$11),$B$2,-E195)</f>
        <v>0</v>
      </c>
      <c r="E195" s="166">
        <f t="shared" si="12"/>
        <v>0</v>
      </c>
      <c r="F195" s="144">
        <f t="shared" ref="F195:F258" si="16">MIN(0,D195+E195)</f>
        <v>0</v>
      </c>
      <c r="G195" s="144">
        <f t="shared" si="13"/>
        <v>0</v>
      </c>
    </row>
    <row r="196" spans="2:7" x14ac:dyDescent="0.3">
      <c r="B196" s="146"/>
      <c r="C196" s="165">
        <f t="shared" si="14"/>
        <v>195</v>
      </c>
      <c r="D196" s="144">
        <f t="shared" si="15"/>
        <v>0</v>
      </c>
      <c r="E196" s="166">
        <f t="shared" ref="E196:E259" si="17">G195*$A$7/12</f>
        <v>0</v>
      </c>
      <c r="F196" s="144">
        <f t="shared" si="16"/>
        <v>0</v>
      </c>
      <c r="G196" s="144">
        <f t="shared" ref="G196:G259" si="18">G195+D196+E196</f>
        <v>0</v>
      </c>
    </row>
    <row r="197" spans="2:7" x14ac:dyDescent="0.3">
      <c r="B197" s="146"/>
      <c r="C197" s="165">
        <f t="shared" si="14"/>
        <v>196</v>
      </c>
      <c r="D197" s="144">
        <f t="shared" si="15"/>
        <v>0</v>
      </c>
      <c r="E197" s="166">
        <f t="shared" si="17"/>
        <v>0</v>
      </c>
      <c r="F197" s="144">
        <f t="shared" si="16"/>
        <v>0</v>
      </c>
      <c r="G197" s="144">
        <f t="shared" si="18"/>
        <v>0</v>
      </c>
    </row>
    <row r="198" spans="2:7" x14ac:dyDescent="0.3">
      <c r="B198" s="146"/>
      <c r="C198" s="165">
        <f t="shared" ref="C198:C261" si="19">SUM(C197,1)</f>
        <v>197</v>
      </c>
      <c r="D198" s="144">
        <f t="shared" si="15"/>
        <v>0</v>
      </c>
      <c r="E198" s="166">
        <f t="shared" si="17"/>
        <v>0</v>
      </c>
      <c r="F198" s="144">
        <f t="shared" si="16"/>
        <v>0</v>
      </c>
      <c r="G198" s="144">
        <f t="shared" si="18"/>
        <v>0</v>
      </c>
    </row>
    <row r="199" spans="2:7" x14ac:dyDescent="0.3">
      <c r="B199" s="146"/>
      <c r="C199" s="165">
        <f t="shared" si="19"/>
        <v>198</v>
      </c>
      <c r="D199" s="144">
        <f t="shared" si="15"/>
        <v>0</v>
      </c>
      <c r="E199" s="166">
        <f t="shared" si="17"/>
        <v>0</v>
      </c>
      <c r="F199" s="144">
        <f t="shared" si="16"/>
        <v>0</v>
      </c>
      <c r="G199" s="144">
        <f t="shared" si="18"/>
        <v>0</v>
      </c>
    </row>
    <row r="200" spans="2:7" x14ac:dyDescent="0.3">
      <c r="B200" s="146"/>
      <c r="C200" s="165">
        <f t="shared" si="19"/>
        <v>199</v>
      </c>
      <c r="D200" s="144">
        <f t="shared" si="15"/>
        <v>0</v>
      </c>
      <c r="E200" s="166">
        <f t="shared" si="17"/>
        <v>0</v>
      </c>
      <c r="F200" s="144">
        <f t="shared" si="16"/>
        <v>0</v>
      </c>
      <c r="G200" s="144">
        <f t="shared" si="18"/>
        <v>0</v>
      </c>
    </row>
    <row r="201" spans="2:7" x14ac:dyDescent="0.3">
      <c r="B201" s="146"/>
      <c r="C201" s="165">
        <f t="shared" si="19"/>
        <v>200</v>
      </c>
      <c r="D201" s="144">
        <f t="shared" si="15"/>
        <v>0</v>
      </c>
      <c r="E201" s="166">
        <f t="shared" si="17"/>
        <v>0</v>
      </c>
      <c r="F201" s="144">
        <f t="shared" si="16"/>
        <v>0</v>
      </c>
      <c r="G201" s="144">
        <f t="shared" si="18"/>
        <v>0</v>
      </c>
    </row>
    <row r="202" spans="2:7" x14ac:dyDescent="0.3">
      <c r="B202" s="146"/>
      <c r="C202" s="165">
        <f t="shared" si="19"/>
        <v>201</v>
      </c>
      <c r="D202" s="144">
        <f t="shared" si="15"/>
        <v>0</v>
      </c>
      <c r="E202" s="166">
        <f t="shared" si="17"/>
        <v>0</v>
      </c>
      <c r="F202" s="144">
        <f t="shared" si="16"/>
        <v>0</v>
      </c>
      <c r="G202" s="144">
        <f t="shared" si="18"/>
        <v>0</v>
      </c>
    </row>
    <row r="203" spans="2:7" x14ac:dyDescent="0.3">
      <c r="B203" s="146"/>
      <c r="C203" s="165">
        <f t="shared" si="19"/>
        <v>202</v>
      </c>
      <c r="D203" s="144">
        <f t="shared" si="15"/>
        <v>0</v>
      </c>
      <c r="E203" s="166">
        <f t="shared" si="17"/>
        <v>0</v>
      </c>
      <c r="F203" s="144">
        <f t="shared" si="16"/>
        <v>0</v>
      </c>
      <c r="G203" s="144">
        <f t="shared" si="18"/>
        <v>0</v>
      </c>
    </row>
    <row r="204" spans="2:7" x14ac:dyDescent="0.3">
      <c r="B204" s="146"/>
      <c r="C204" s="165">
        <f t="shared" si="19"/>
        <v>203</v>
      </c>
      <c r="D204" s="144">
        <f t="shared" si="15"/>
        <v>0</v>
      </c>
      <c r="E204" s="166">
        <f t="shared" si="17"/>
        <v>0</v>
      </c>
      <c r="F204" s="144">
        <f t="shared" si="16"/>
        <v>0</v>
      </c>
      <c r="G204" s="144">
        <f t="shared" si="18"/>
        <v>0</v>
      </c>
    </row>
    <row r="205" spans="2:7" x14ac:dyDescent="0.3">
      <c r="B205" s="146"/>
      <c r="C205" s="165">
        <f t="shared" si="19"/>
        <v>204</v>
      </c>
      <c r="D205" s="144">
        <f t="shared" si="15"/>
        <v>0</v>
      </c>
      <c r="E205" s="166">
        <f t="shared" si="17"/>
        <v>0</v>
      </c>
      <c r="F205" s="144">
        <f t="shared" si="16"/>
        <v>0</v>
      </c>
      <c r="G205" s="144">
        <f t="shared" si="18"/>
        <v>0</v>
      </c>
    </row>
    <row r="206" spans="2:7" x14ac:dyDescent="0.3">
      <c r="B206" s="146"/>
      <c r="C206" s="165">
        <f t="shared" si="19"/>
        <v>205</v>
      </c>
      <c r="D206" s="144">
        <f t="shared" si="15"/>
        <v>0</v>
      </c>
      <c r="E206" s="166">
        <f t="shared" si="17"/>
        <v>0</v>
      </c>
      <c r="F206" s="144">
        <f t="shared" si="16"/>
        <v>0</v>
      </c>
      <c r="G206" s="144">
        <f t="shared" si="18"/>
        <v>0</v>
      </c>
    </row>
    <row r="207" spans="2:7" x14ac:dyDescent="0.3">
      <c r="B207" s="146"/>
      <c r="C207" s="165">
        <f t="shared" si="19"/>
        <v>206</v>
      </c>
      <c r="D207" s="144">
        <f t="shared" si="15"/>
        <v>0</v>
      </c>
      <c r="E207" s="166">
        <f t="shared" si="17"/>
        <v>0</v>
      </c>
      <c r="F207" s="144">
        <f t="shared" si="16"/>
        <v>0</v>
      </c>
      <c r="G207" s="144">
        <f t="shared" si="18"/>
        <v>0</v>
      </c>
    </row>
    <row r="208" spans="2:7" x14ac:dyDescent="0.3">
      <c r="B208" s="146"/>
      <c r="C208" s="165">
        <f t="shared" si="19"/>
        <v>207</v>
      </c>
      <c r="D208" s="144">
        <f t="shared" si="15"/>
        <v>0</v>
      </c>
      <c r="E208" s="166">
        <f t="shared" si="17"/>
        <v>0</v>
      </c>
      <c r="F208" s="144">
        <f t="shared" si="16"/>
        <v>0</v>
      </c>
      <c r="G208" s="144">
        <f t="shared" si="18"/>
        <v>0</v>
      </c>
    </row>
    <row r="209" spans="2:7" x14ac:dyDescent="0.3">
      <c r="B209" s="146"/>
      <c r="C209" s="165">
        <f t="shared" si="19"/>
        <v>208</v>
      </c>
      <c r="D209" s="144">
        <f t="shared" si="15"/>
        <v>0</v>
      </c>
      <c r="E209" s="166">
        <f t="shared" si="17"/>
        <v>0</v>
      </c>
      <c r="F209" s="144">
        <f t="shared" si="16"/>
        <v>0</v>
      </c>
      <c r="G209" s="144">
        <f t="shared" si="18"/>
        <v>0</v>
      </c>
    </row>
    <row r="210" spans="2:7" x14ac:dyDescent="0.3">
      <c r="B210" s="146"/>
      <c r="C210" s="165">
        <f t="shared" si="19"/>
        <v>209</v>
      </c>
      <c r="D210" s="144">
        <f t="shared" si="15"/>
        <v>0</v>
      </c>
      <c r="E210" s="166">
        <f t="shared" si="17"/>
        <v>0</v>
      </c>
      <c r="F210" s="144">
        <f t="shared" si="16"/>
        <v>0</v>
      </c>
      <c r="G210" s="144">
        <f t="shared" si="18"/>
        <v>0</v>
      </c>
    </row>
    <row r="211" spans="2:7" x14ac:dyDescent="0.3">
      <c r="B211" s="146"/>
      <c r="C211" s="165">
        <f t="shared" si="19"/>
        <v>210</v>
      </c>
      <c r="D211" s="144">
        <f t="shared" si="15"/>
        <v>0</v>
      </c>
      <c r="E211" s="166">
        <f t="shared" si="17"/>
        <v>0</v>
      </c>
      <c r="F211" s="144">
        <f t="shared" si="16"/>
        <v>0</v>
      </c>
      <c r="G211" s="144">
        <f t="shared" si="18"/>
        <v>0</v>
      </c>
    </row>
    <row r="212" spans="2:7" x14ac:dyDescent="0.3">
      <c r="B212" s="146"/>
      <c r="C212" s="165">
        <f t="shared" si="19"/>
        <v>211</v>
      </c>
      <c r="D212" s="144">
        <f t="shared" si="15"/>
        <v>0</v>
      </c>
      <c r="E212" s="166">
        <f t="shared" si="17"/>
        <v>0</v>
      </c>
      <c r="F212" s="144">
        <f t="shared" si="16"/>
        <v>0</v>
      </c>
      <c r="G212" s="144">
        <f t="shared" si="18"/>
        <v>0</v>
      </c>
    </row>
    <row r="213" spans="2:7" x14ac:dyDescent="0.3">
      <c r="B213" s="146"/>
      <c r="C213" s="165">
        <f t="shared" si="19"/>
        <v>212</v>
      </c>
      <c r="D213" s="144">
        <f t="shared" si="15"/>
        <v>0</v>
      </c>
      <c r="E213" s="166">
        <f t="shared" si="17"/>
        <v>0</v>
      </c>
      <c r="F213" s="144">
        <f t="shared" si="16"/>
        <v>0</v>
      </c>
      <c r="G213" s="144">
        <f t="shared" si="18"/>
        <v>0</v>
      </c>
    </row>
    <row r="214" spans="2:7" x14ac:dyDescent="0.3">
      <c r="B214" s="146"/>
      <c r="C214" s="165">
        <f t="shared" si="19"/>
        <v>213</v>
      </c>
      <c r="D214" s="144">
        <f t="shared" si="15"/>
        <v>0</v>
      </c>
      <c r="E214" s="166">
        <f t="shared" si="17"/>
        <v>0</v>
      </c>
      <c r="F214" s="144">
        <f t="shared" si="16"/>
        <v>0</v>
      </c>
      <c r="G214" s="144">
        <f t="shared" si="18"/>
        <v>0</v>
      </c>
    </row>
    <row r="215" spans="2:7" x14ac:dyDescent="0.3">
      <c r="B215" s="146"/>
      <c r="C215" s="165">
        <f t="shared" si="19"/>
        <v>214</v>
      </c>
      <c r="D215" s="144">
        <f t="shared" si="15"/>
        <v>0</v>
      </c>
      <c r="E215" s="166">
        <f t="shared" si="17"/>
        <v>0</v>
      </c>
      <c r="F215" s="144">
        <f t="shared" si="16"/>
        <v>0</v>
      </c>
      <c r="G215" s="144">
        <f t="shared" si="18"/>
        <v>0</v>
      </c>
    </row>
    <row r="216" spans="2:7" x14ac:dyDescent="0.3">
      <c r="B216" s="146"/>
      <c r="C216" s="165">
        <f t="shared" si="19"/>
        <v>215</v>
      </c>
      <c r="D216" s="144">
        <f t="shared" si="15"/>
        <v>0</v>
      </c>
      <c r="E216" s="166">
        <f t="shared" si="17"/>
        <v>0</v>
      </c>
      <c r="F216" s="144">
        <f t="shared" si="16"/>
        <v>0</v>
      </c>
      <c r="G216" s="144">
        <f t="shared" si="18"/>
        <v>0</v>
      </c>
    </row>
    <row r="217" spans="2:7" x14ac:dyDescent="0.3">
      <c r="B217" s="146"/>
      <c r="C217" s="165">
        <f t="shared" si="19"/>
        <v>216</v>
      </c>
      <c r="D217" s="144">
        <f t="shared" si="15"/>
        <v>0</v>
      </c>
      <c r="E217" s="166">
        <f t="shared" si="17"/>
        <v>0</v>
      </c>
      <c r="F217" s="144">
        <f t="shared" si="16"/>
        <v>0</v>
      </c>
      <c r="G217" s="144">
        <f t="shared" si="18"/>
        <v>0</v>
      </c>
    </row>
    <row r="218" spans="2:7" x14ac:dyDescent="0.3">
      <c r="B218" s="146"/>
      <c r="C218" s="165">
        <f t="shared" si="19"/>
        <v>217</v>
      </c>
      <c r="D218" s="144">
        <f t="shared" si="15"/>
        <v>0</v>
      </c>
      <c r="E218" s="166">
        <f t="shared" si="17"/>
        <v>0</v>
      </c>
      <c r="F218" s="144">
        <f t="shared" si="16"/>
        <v>0</v>
      </c>
      <c r="G218" s="144">
        <f t="shared" si="18"/>
        <v>0</v>
      </c>
    </row>
    <row r="219" spans="2:7" x14ac:dyDescent="0.3">
      <c r="B219" s="146"/>
      <c r="C219" s="165">
        <f t="shared" si="19"/>
        <v>218</v>
      </c>
      <c r="D219" s="144">
        <f t="shared" si="15"/>
        <v>0</v>
      </c>
      <c r="E219" s="166">
        <f t="shared" si="17"/>
        <v>0</v>
      </c>
      <c r="F219" s="144">
        <f t="shared" si="16"/>
        <v>0</v>
      </c>
      <c r="G219" s="144">
        <f t="shared" si="18"/>
        <v>0</v>
      </c>
    </row>
    <row r="220" spans="2:7" x14ac:dyDescent="0.3">
      <c r="B220" s="146"/>
      <c r="C220" s="165">
        <f t="shared" si="19"/>
        <v>219</v>
      </c>
      <c r="D220" s="144">
        <f t="shared" si="15"/>
        <v>0</v>
      </c>
      <c r="E220" s="166">
        <f t="shared" si="17"/>
        <v>0</v>
      </c>
      <c r="F220" s="144">
        <f t="shared" si="16"/>
        <v>0</v>
      </c>
      <c r="G220" s="144">
        <f t="shared" si="18"/>
        <v>0</v>
      </c>
    </row>
    <row r="221" spans="2:7" x14ac:dyDescent="0.3">
      <c r="B221" s="146"/>
      <c r="C221" s="165">
        <f t="shared" si="19"/>
        <v>220</v>
      </c>
      <c r="D221" s="144">
        <f t="shared" si="15"/>
        <v>0</v>
      </c>
      <c r="E221" s="166">
        <f t="shared" si="17"/>
        <v>0</v>
      </c>
      <c r="F221" s="144">
        <f t="shared" si="16"/>
        <v>0</v>
      </c>
      <c r="G221" s="144">
        <f t="shared" si="18"/>
        <v>0</v>
      </c>
    </row>
    <row r="222" spans="2:7" x14ac:dyDescent="0.3">
      <c r="B222" s="146"/>
      <c r="C222" s="165">
        <f t="shared" si="19"/>
        <v>221</v>
      </c>
      <c r="D222" s="144">
        <f t="shared" si="15"/>
        <v>0</v>
      </c>
      <c r="E222" s="166">
        <f t="shared" si="17"/>
        <v>0</v>
      </c>
      <c r="F222" s="144">
        <f t="shared" si="16"/>
        <v>0</v>
      </c>
      <c r="G222" s="144">
        <f t="shared" si="18"/>
        <v>0</v>
      </c>
    </row>
    <row r="223" spans="2:7" x14ac:dyDescent="0.3">
      <c r="B223" s="146"/>
      <c r="C223" s="165">
        <f t="shared" si="19"/>
        <v>222</v>
      </c>
      <c r="D223" s="144">
        <f t="shared" si="15"/>
        <v>0</v>
      </c>
      <c r="E223" s="166">
        <f t="shared" si="17"/>
        <v>0</v>
      </c>
      <c r="F223" s="144">
        <f t="shared" si="16"/>
        <v>0</v>
      </c>
      <c r="G223" s="144">
        <f t="shared" si="18"/>
        <v>0</v>
      </c>
    </row>
    <row r="224" spans="2:7" x14ac:dyDescent="0.3">
      <c r="B224" s="146"/>
      <c r="C224" s="165">
        <f t="shared" si="19"/>
        <v>223</v>
      </c>
      <c r="D224" s="144">
        <f t="shared" si="15"/>
        <v>0</v>
      </c>
      <c r="E224" s="166">
        <f t="shared" si="17"/>
        <v>0</v>
      </c>
      <c r="F224" s="144">
        <f t="shared" si="16"/>
        <v>0</v>
      </c>
      <c r="G224" s="144">
        <f t="shared" si="18"/>
        <v>0</v>
      </c>
    </row>
    <row r="225" spans="2:7" x14ac:dyDescent="0.3">
      <c r="B225" s="146"/>
      <c r="C225" s="165">
        <f t="shared" si="19"/>
        <v>224</v>
      </c>
      <c r="D225" s="144">
        <f t="shared" si="15"/>
        <v>0</v>
      </c>
      <c r="E225" s="166">
        <f t="shared" si="17"/>
        <v>0</v>
      </c>
      <c r="F225" s="144">
        <f t="shared" si="16"/>
        <v>0</v>
      </c>
      <c r="G225" s="144">
        <f t="shared" si="18"/>
        <v>0</v>
      </c>
    </row>
    <row r="226" spans="2:7" x14ac:dyDescent="0.3">
      <c r="B226" s="146"/>
      <c r="C226" s="165">
        <f t="shared" si="19"/>
        <v>225</v>
      </c>
      <c r="D226" s="144">
        <f t="shared" si="15"/>
        <v>0</v>
      </c>
      <c r="E226" s="166">
        <f t="shared" si="17"/>
        <v>0</v>
      </c>
      <c r="F226" s="144">
        <f t="shared" si="16"/>
        <v>0</v>
      </c>
      <c r="G226" s="144">
        <f t="shared" si="18"/>
        <v>0</v>
      </c>
    </row>
    <row r="227" spans="2:7" x14ac:dyDescent="0.3">
      <c r="B227" s="146"/>
      <c r="C227" s="165">
        <f t="shared" si="19"/>
        <v>226</v>
      </c>
      <c r="D227" s="144">
        <f t="shared" si="15"/>
        <v>0</v>
      </c>
      <c r="E227" s="166">
        <f t="shared" si="17"/>
        <v>0</v>
      </c>
      <c r="F227" s="144">
        <f t="shared" si="16"/>
        <v>0</v>
      </c>
      <c r="G227" s="144">
        <f t="shared" si="18"/>
        <v>0</v>
      </c>
    </row>
    <row r="228" spans="2:7" x14ac:dyDescent="0.3">
      <c r="B228" s="146"/>
      <c r="C228" s="165">
        <f t="shared" si="19"/>
        <v>227</v>
      </c>
      <c r="D228" s="144">
        <f t="shared" si="15"/>
        <v>0</v>
      </c>
      <c r="E228" s="166">
        <f t="shared" si="17"/>
        <v>0</v>
      </c>
      <c r="F228" s="144">
        <f t="shared" si="16"/>
        <v>0</v>
      </c>
      <c r="G228" s="144">
        <f t="shared" si="18"/>
        <v>0</v>
      </c>
    </row>
    <row r="229" spans="2:7" x14ac:dyDescent="0.3">
      <c r="B229" s="146"/>
      <c r="C229" s="165">
        <f t="shared" si="19"/>
        <v>228</v>
      </c>
      <c r="D229" s="144">
        <f t="shared" si="15"/>
        <v>0</v>
      </c>
      <c r="E229" s="166">
        <f t="shared" si="17"/>
        <v>0</v>
      </c>
      <c r="F229" s="144">
        <f t="shared" si="16"/>
        <v>0</v>
      </c>
      <c r="G229" s="144">
        <f t="shared" si="18"/>
        <v>0</v>
      </c>
    </row>
    <row r="230" spans="2:7" x14ac:dyDescent="0.3">
      <c r="B230" s="146"/>
      <c r="C230" s="165">
        <f t="shared" si="19"/>
        <v>229</v>
      </c>
      <c r="D230" s="144">
        <f t="shared" si="15"/>
        <v>0</v>
      </c>
      <c r="E230" s="166">
        <f t="shared" si="17"/>
        <v>0</v>
      </c>
      <c r="F230" s="144">
        <f t="shared" si="16"/>
        <v>0</v>
      </c>
      <c r="G230" s="144">
        <f t="shared" si="18"/>
        <v>0</v>
      </c>
    </row>
    <row r="231" spans="2:7" x14ac:dyDescent="0.3">
      <c r="B231" s="146"/>
      <c r="C231" s="165">
        <f t="shared" si="19"/>
        <v>230</v>
      </c>
      <c r="D231" s="144">
        <f t="shared" si="15"/>
        <v>0</v>
      </c>
      <c r="E231" s="166">
        <f t="shared" si="17"/>
        <v>0</v>
      </c>
      <c r="F231" s="144">
        <f t="shared" si="16"/>
        <v>0</v>
      </c>
      <c r="G231" s="144">
        <f t="shared" si="18"/>
        <v>0</v>
      </c>
    </row>
    <row r="232" spans="2:7" x14ac:dyDescent="0.3">
      <c r="B232" s="146"/>
      <c r="C232" s="165">
        <f t="shared" si="19"/>
        <v>231</v>
      </c>
      <c r="D232" s="144">
        <f t="shared" si="15"/>
        <v>0</v>
      </c>
      <c r="E232" s="166">
        <f t="shared" si="17"/>
        <v>0</v>
      </c>
      <c r="F232" s="144">
        <f t="shared" si="16"/>
        <v>0</v>
      </c>
      <c r="G232" s="144">
        <f t="shared" si="18"/>
        <v>0</v>
      </c>
    </row>
    <row r="233" spans="2:7" x14ac:dyDescent="0.3">
      <c r="B233" s="146"/>
      <c r="C233" s="165">
        <f t="shared" si="19"/>
        <v>232</v>
      </c>
      <c r="D233" s="144">
        <f t="shared" si="15"/>
        <v>0</v>
      </c>
      <c r="E233" s="166">
        <f t="shared" si="17"/>
        <v>0</v>
      </c>
      <c r="F233" s="144">
        <f t="shared" si="16"/>
        <v>0</v>
      </c>
      <c r="G233" s="144">
        <f t="shared" si="18"/>
        <v>0</v>
      </c>
    </row>
    <row r="234" spans="2:7" x14ac:dyDescent="0.3">
      <c r="B234" s="146"/>
      <c r="C234" s="165">
        <f t="shared" si="19"/>
        <v>233</v>
      </c>
      <c r="D234" s="144">
        <f t="shared" si="15"/>
        <v>0</v>
      </c>
      <c r="E234" s="166">
        <f t="shared" si="17"/>
        <v>0</v>
      </c>
      <c r="F234" s="144">
        <f t="shared" si="16"/>
        <v>0</v>
      </c>
      <c r="G234" s="144">
        <f t="shared" si="18"/>
        <v>0</v>
      </c>
    </row>
    <row r="235" spans="2:7" x14ac:dyDescent="0.3">
      <c r="B235" s="146"/>
      <c r="C235" s="165">
        <f t="shared" si="19"/>
        <v>234</v>
      </c>
      <c r="D235" s="144">
        <f t="shared" si="15"/>
        <v>0</v>
      </c>
      <c r="E235" s="166">
        <f t="shared" si="17"/>
        <v>0</v>
      </c>
      <c r="F235" s="144">
        <f t="shared" si="16"/>
        <v>0</v>
      </c>
      <c r="G235" s="144">
        <f t="shared" si="18"/>
        <v>0</v>
      </c>
    </row>
    <row r="236" spans="2:7" x14ac:dyDescent="0.3">
      <c r="B236" s="146"/>
      <c r="C236" s="165">
        <f t="shared" si="19"/>
        <v>235</v>
      </c>
      <c r="D236" s="144">
        <f t="shared" si="15"/>
        <v>0</v>
      </c>
      <c r="E236" s="166">
        <f t="shared" si="17"/>
        <v>0</v>
      </c>
      <c r="F236" s="144">
        <f t="shared" si="16"/>
        <v>0</v>
      </c>
      <c r="G236" s="144">
        <f t="shared" si="18"/>
        <v>0</v>
      </c>
    </row>
    <row r="237" spans="2:7" x14ac:dyDescent="0.3">
      <c r="B237" s="146"/>
      <c r="C237" s="165">
        <f t="shared" si="19"/>
        <v>236</v>
      </c>
      <c r="D237" s="144">
        <f t="shared" si="15"/>
        <v>0</v>
      </c>
      <c r="E237" s="166">
        <f t="shared" si="17"/>
        <v>0</v>
      </c>
      <c r="F237" s="144">
        <f t="shared" si="16"/>
        <v>0</v>
      </c>
      <c r="G237" s="144">
        <f t="shared" si="18"/>
        <v>0</v>
      </c>
    </row>
    <row r="238" spans="2:7" x14ac:dyDescent="0.3">
      <c r="B238" s="146"/>
      <c r="C238" s="165">
        <f t="shared" si="19"/>
        <v>237</v>
      </c>
      <c r="D238" s="144">
        <f t="shared" si="15"/>
        <v>0</v>
      </c>
      <c r="E238" s="166">
        <f t="shared" si="17"/>
        <v>0</v>
      </c>
      <c r="F238" s="144">
        <f t="shared" si="16"/>
        <v>0</v>
      </c>
      <c r="G238" s="144">
        <f t="shared" si="18"/>
        <v>0</v>
      </c>
    </row>
    <row r="239" spans="2:7" x14ac:dyDescent="0.3">
      <c r="B239" s="146"/>
      <c r="C239" s="165">
        <f t="shared" si="19"/>
        <v>238</v>
      </c>
      <c r="D239" s="144">
        <f t="shared" si="15"/>
        <v>0</v>
      </c>
      <c r="E239" s="166">
        <f t="shared" si="17"/>
        <v>0</v>
      </c>
      <c r="F239" s="144">
        <f t="shared" si="16"/>
        <v>0</v>
      </c>
      <c r="G239" s="144">
        <f t="shared" si="18"/>
        <v>0</v>
      </c>
    </row>
    <row r="240" spans="2:7" x14ac:dyDescent="0.3">
      <c r="B240" s="146"/>
      <c r="C240" s="165">
        <f t="shared" si="19"/>
        <v>239</v>
      </c>
      <c r="D240" s="144">
        <f t="shared" si="15"/>
        <v>0</v>
      </c>
      <c r="E240" s="166">
        <f t="shared" si="17"/>
        <v>0</v>
      </c>
      <c r="F240" s="144">
        <f t="shared" si="16"/>
        <v>0</v>
      </c>
      <c r="G240" s="144">
        <f t="shared" si="18"/>
        <v>0</v>
      </c>
    </row>
    <row r="241" spans="2:7" x14ac:dyDescent="0.3">
      <c r="B241" s="146"/>
      <c r="C241" s="165">
        <f t="shared" si="19"/>
        <v>240</v>
      </c>
      <c r="D241" s="144">
        <f t="shared" si="15"/>
        <v>0</v>
      </c>
      <c r="E241" s="166">
        <f t="shared" si="17"/>
        <v>0</v>
      </c>
      <c r="F241" s="144">
        <f t="shared" si="16"/>
        <v>0</v>
      </c>
      <c r="G241" s="144">
        <f t="shared" si="18"/>
        <v>0</v>
      </c>
    </row>
    <row r="242" spans="2:7" x14ac:dyDescent="0.3">
      <c r="B242" s="146"/>
      <c r="C242" s="165">
        <f t="shared" si="19"/>
        <v>241</v>
      </c>
      <c r="D242" s="144">
        <f t="shared" si="15"/>
        <v>0</v>
      </c>
      <c r="E242" s="166">
        <f t="shared" si="17"/>
        <v>0</v>
      </c>
      <c r="F242" s="144">
        <f t="shared" si="16"/>
        <v>0</v>
      </c>
      <c r="G242" s="144">
        <f t="shared" si="18"/>
        <v>0</v>
      </c>
    </row>
    <row r="243" spans="2:7" x14ac:dyDescent="0.3">
      <c r="B243" s="146"/>
      <c r="C243" s="165">
        <f t="shared" si="19"/>
        <v>242</v>
      </c>
      <c r="D243" s="144">
        <f t="shared" si="15"/>
        <v>0</v>
      </c>
      <c r="E243" s="166">
        <f t="shared" si="17"/>
        <v>0</v>
      </c>
      <c r="F243" s="144">
        <f t="shared" si="16"/>
        <v>0</v>
      </c>
      <c r="G243" s="144">
        <f t="shared" si="18"/>
        <v>0</v>
      </c>
    </row>
    <row r="244" spans="2:7" x14ac:dyDescent="0.3">
      <c r="B244" s="146"/>
      <c r="C244" s="165">
        <f t="shared" si="19"/>
        <v>243</v>
      </c>
      <c r="D244" s="144">
        <f t="shared" si="15"/>
        <v>0</v>
      </c>
      <c r="E244" s="166">
        <f t="shared" si="17"/>
        <v>0</v>
      </c>
      <c r="F244" s="144">
        <f t="shared" si="16"/>
        <v>0</v>
      </c>
      <c r="G244" s="144">
        <f t="shared" si="18"/>
        <v>0</v>
      </c>
    </row>
    <row r="245" spans="2:7" x14ac:dyDescent="0.3">
      <c r="B245" s="146"/>
      <c r="C245" s="165">
        <f t="shared" si="19"/>
        <v>244</v>
      </c>
      <c r="D245" s="144">
        <f t="shared" si="15"/>
        <v>0</v>
      </c>
      <c r="E245" s="166">
        <f t="shared" si="17"/>
        <v>0</v>
      </c>
      <c r="F245" s="144">
        <f t="shared" si="16"/>
        <v>0</v>
      </c>
      <c r="G245" s="144">
        <f t="shared" si="18"/>
        <v>0</v>
      </c>
    </row>
    <row r="246" spans="2:7" x14ac:dyDescent="0.3">
      <c r="B246" s="146"/>
      <c r="C246" s="165">
        <f t="shared" si="19"/>
        <v>245</v>
      </c>
      <c r="D246" s="144">
        <f t="shared" si="15"/>
        <v>0</v>
      </c>
      <c r="E246" s="166">
        <f t="shared" si="17"/>
        <v>0</v>
      </c>
      <c r="F246" s="144">
        <f t="shared" si="16"/>
        <v>0</v>
      </c>
      <c r="G246" s="144">
        <f t="shared" si="18"/>
        <v>0</v>
      </c>
    </row>
    <row r="247" spans="2:7" x14ac:dyDescent="0.3">
      <c r="B247" s="146"/>
      <c r="C247" s="165">
        <f t="shared" si="19"/>
        <v>246</v>
      </c>
      <c r="D247" s="144">
        <f t="shared" si="15"/>
        <v>0</v>
      </c>
      <c r="E247" s="166">
        <f t="shared" si="17"/>
        <v>0</v>
      </c>
      <c r="F247" s="144">
        <f t="shared" si="16"/>
        <v>0</v>
      </c>
      <c r="G247" s="144">
        <f t="shared" si="18"/>
        <v>0</v>
      </c>
    </row>
    <row r="248" spans="2:7" x14ac:dyDescent="0.3">
      <c r="B248" s="146"/>
      <c r="C248" s="165">
        <f t="shared" si="19"/>
        <v>247</v>
      </c>
      <c r="D248" s="144">
        <f t="shared" si="15"/>
        <v>0</v>
      </c>
      <c r="E248" s="166">
        <f t="shared" si="17"/>
        <v>0</v>
      </c>
      <c r="F248" s="144">
        <f t="shared" si="16"/>
        <v>0</v>
      </c>
      <c r="G248" s="144">
        <f t="shared" si="18"/>
        <v>0</v>
      </c>
    </row>
    <row r="249" spans="2:7" x14ac:dyDescent="0.3">
      <c r="B249" s="146"/>
      <c r="C249" s="165">
        <f t="shared" si="19"/>
        <v>248</v>
      </c>
      <c r="D249" s="144">
        <f t="shared" si="15"/>
        <v>0</v>
      </c>
      <c r="E249" s="166">
        <f t="shared" si="17"/>
        <v>0</v>
      </c>
      <c r="F249" s="144">
        <f t="shared" si="16"/>
        <v>0</v>
      </c>
      <c r="G249" s="144">
        <f t="shared" si="18"/>
        <v>0</v>
      </c>
    </row>
    <row r="250" spans="2:7" x14ac:dyDescent="0.3">
      <c r="B250" s="146"/>
      <c r="C250" s="165">
        <f t="shared" si="19"/>
        <v>249</v>
      </c>
      <c r="D250" s="144">
        <f t="shared" si="15"/>
        <v>0</v>
      </c>
      <c r="E250" s="166">
        <f t="shared" si="17"/>
        <v>0</v>
      </c>
      <c r="F250" s="144">
        <f t="shared" si="16"/>
        <v>0</v>
      </c>
      <c r="G250" s="144">
        <f t="shared" si="18"/>
        <v>0</v>
      </c>
    </row>
    <row r="251" spans="2:7" x14ac:dyDescent="0.3">
      <c r="B251" s="146"/>
      <c r="C251" s="165">
        <f t="shared" si="19"/>
        <v>250</v>
      </c>
      <c r="D251" s="144">
        <f t="shared" si="15"/>
        <v>0</v>
      </c>
      <c r="E251" s="166">
        <f t="shared" si="17"/>
        <v>0</v>
      </c>
      <c r="F251" s="144">
        <f t="shared" si="16"/>
        <v>0</v>
      </c>
      <c r="G251" s="144">
        <f t="shared" si="18"/>
        <v>0</v>
      </c>
    </row>
    <row r="252" spans="2:7" x14ac:dyDescent="0.3">
      <c r="B252" s="146"/>
      <c r="C252" s="165">
        <f t="shared" si="19"/>
        <v>251</v>
      </c>
      <c r="D252" s="144">
        <f t="shared" si="15"/>
        <v>0</v>
      </c>
      <c r="E252" s="166">
        <f t="shared" si="17"/>
        <v>0</v>
      </c>
      <c r="F252" s="144">
        <f t="shared" si="16"/>
        <v>0</v>
      </c>
      <c r="G252" s="144">
        <f t="shared" si="18"/>
        <v>0</v>
      </c>
    </row>
    <row r="253" spans="2:7" x14ac:dyDescent="0.3">
      <c r="B253" s="146"/>
      <c r="C253" s="165">
        <f t="shared" si="19"/>
        <v>252</v>
      </c>
      <c r="D253" s="144">
        <f t="shared" si="15"/>
        <v>0</v>
      </c>
      <c r="E253" s="166">
        <f t="shared" si="17"/>
        <v>0</v>
      </c>
      <c r="F253" s="144">
        <f t="shared" si="16"/>
        <v>0</v>
      </c>
      <c r="G253" s="144">
        <f t="shared" si="18"/>
        <v>0</v>
      </c>
    </row>
    <row r="254" spans="2:7" x14ac:dyDescent="0.3">
      <c r="B254" s="146"/>
      <c r="C254" s="165">
        <f t="shared" si="19"/>
        <v>253</v>
      </c>
      <c r="D254" s="144">
        <f t="shared" si="15"/>
        <v>0</v>
      </c>
      <c r="E254" s="166">
        <f t="shared" si="17"/>
        <v>0</v>
      </c>
      <c r="F254" s="144">
        <f t="shared" si="16"/>
        <v>0</v>
      </c>
      <c r="G254" s="144">
        <f t="shared" si="18"/>
        <v>0</v>
      </c>
    </row>
    <row r="255" spans="2:7" x14ac:dyDescent="0.3">
      <c r="B255" s="146"/>
      <c r="C255" s="165">
        <f t="shared" si="19"/>
        <v>254</v>
      </c>
      <c r="D255" s="144">
        <f t="shared" si="15"/>
        <v>0</v>
      </c>
      <c r="E255" s="166">
        <f t="shared" si="17"/>
        <v>0</v>
      </c>
      <c r="F255" s="144">
        <f t="shared" si="16"/>
        <v>0</v>
      </c>
      <c r="G255" s="144">
        <f t="shared" si="18"/>
        <v>0</v>
      </c>
    </row>
    <row r="256" spans="2:7" x14ac:dyDescent="0.3">
      <c r="B256" s="146"/>
      <c r="C256" s="165">
        <f t="shared" si="19"/>
        <v>255</v>
      </c>
      <c r="D256" s="144">
        <f t="shared" si="15"/>
        <v>0</v>
      </c>
      <c r="E256" s="166">
        <f t="shared" si="17"/>
        <v>0</v>
      </c>
      <c r="F256" s="144">
        <f t="shared" si="16"/>
        <v>0</v>
      </c>
      <c r="G256" s="144">
        <f t="shared" si="18"/>
        <v>0</v>
      </c>
    </row>
    <row r="257" spans="2:7" x14ac:dyDescent="0.3">
      <c r="B257" s="146"/>
      <c r="C257" s="165">
        <f t="shared" si="19"/>
        <v>256</v>
      </c>
      <c r="D257" s="144">
        <f t="shared" si="15"/>
        <v>0</v>
      </c>
      <c r="E257" s="166">
        <f t="shared" si="17"/>
        <v>0</v>
      </c>
      <c r="F257" s="144">
        <f t="shared" si="16"/>
        <v>0</v>
      </c>
      <c r="G257" s="144">
        <f t="shared" si="18"/>
        <v>0</v>
      </c>
    </row>
    <row r="258" spans="2:7" x14ac:dyDescent="0.3">
      <c r="B258" s="146"/>
      <c r="C258" s="165">
        <f t="shared" si="19"/>
        <v>257</v>
      </c>
      <c r="D258" s="144">
        <f t="shared" si="15"/>
        <v>0</v>
      </c>
      <c r="E258" s="166">
        <f t="shared" si="17"/>
        <v>0</v>
      </c>
      <c r="F258" s="144">
        <f t="shared" si="16"/>
        <v>0</v>
      </c>
      <c r="G258" s="144">
        <f t="shared" si="18"/>
        <v>0</v>
      </c>
    </row>
    <row r="259" spans="2:7" x14ac:dyDescent="0.3">
      <c r="B259" s="146"/>
      <c r="C259" s="165">
        <f t="shared" si="19"/>
        <v>258</v>
      </c>
      <c r="D259" s="144">
        <f t="shared" ref="D259:D322" si="20">IF(AND(C259&gt;$A$11,C259&lt;=$A$9+$A$11),$B$2,-E259)</f>
        <v>0</v>
      </c>
      <c r="E259" s="166">
        <f t="shared" si="17"/>
        <v>0</v>
      </c>
      <c r="F259" s="144">
        <f t="shared" ref="F259:F322" si="21">MIN(0,D259+E259)</f>
        <v>0</v>
      </c>
      <c r="G259" s="144">
        <f t="shared" si="18"/>
        <v>0</v>
      </c>
    </row>
    <row r="260" spans="2:7" x14ac:dyDescent="0.3">
      <c r="B260" s="146"/>
      <c r="C260" s="165">
        <f t="shared" si="19"/>
        <v>259</v>
      </c>
      <c r="D260" s="144">
        <f t="shared" si="20"/>
        <v>0</v>
      </c>
      <c r="E260" s="166">
        <f t="shared" ref="E260:E323" si="22">G259*$A$7/12</f>
        <v>0</v>
      </c>
      <c r="F260" s="144">
        <f t="shared" si="21"/>
        <v>0</v>
      </c>
      <c r="G260" s="144">
        <f t="shared" ref="G260:G323" si="23">G259+D260+E260</f>
        <v>0</v>
      </c>
    </row>
    <row r="261" spans="2:7" x14ac:dyDescent="0.3">
      <c r="B261" s="146"/>
      <c r="C261" s="165">
        <f t="shared" si="19"/>
        <v>260</v>
      </c>
      <c r="D261" s="144">
        <f t="shared" si="20"/>
        <v>0</v>
      </c>
      <c r="E261" s="166">
        <f t="shared" si="22"/>
        <v>0</v>
      </c>
      <c r="F261" s="144">
        <f t="shared" si="21"/>
        <v>0</v>
      </c>
      <c r="G261" s="144">
        <f t="shared" si="23"/>
        <v>0</v>
      </c>
    </row>
    <row r="262" spans="2:7" x14ac:dyDescent="0.3">
      <c r="B262" s="146"/>
      <c r="C262" s="165">
        <f t="shared" ref="C262:C325" si="24">SUM(C261,1)</f>
        <v>261</v>
      </c>
      <c r="D262" s="144">
        <f t="shared" si="20"/>
        <v>0</v>
      </c>
      <c r="E262" s="166">
        <f t="shared" si="22"/>
        <v>0</v>
      </c>
      <c r="F262" s="144">
        <f t="shared" si="21"/>
        <v>0</v>
      </c>
      <c r="G262" s="144">
        <f t="shared" si="23"/>
        <v>0</v>
      </c>
    </row>
    <row r="263" spans="2:7" x14ac:dyDescent="0.3">
      <c r="B263" s="146"/>
      <c r="C263" s="165">
        <f t="shared" si="24"/>
        <v>262</v>
      </c>
      <c r="D263" s="144">
        <f t="shared" si="20"/>
        <v>0</v>
      </c>
      <c r="E263" s="166">
        <f t="shared" si="22"/>
        <v>0</v>
      </c>
      <c r="F263" s="144">
        <f t="shared" si="21"/>
        <v>0</v>
      </c>
      <c r="G263" s="144">
        <f t="shared" si="23"/>
        <v>0</v>
      </c>
    </row>
    <row r="264" spans="2:7" x14ac:dyDescent="0.3">
      <c r="B264" s="146"/>
      <c r="C264" s="165">
        <f t="shared" si="24"/>
        <v>263</v>
      </c>
      <c r="D264" s="144">
        <f t="shared" si="20"/>
        <v>0</v>
      </c>
      <c r="E264" s="166">
        <f t="shared" si="22"/>
        <v>0</v>
      </c>
      <c r="F264" s="144">
        <f t="shared" si="21"/>
        <v>0</v>
      </c>
      <c r="G264" s="144">
        <f t="shared" si="23"/>
        <v>0</v>
      </c>
    </row>
    <row r="265" spans="2:7" x14ac:dyDescent="0.3">
      <c r="B265" s="146"/>
      <c r="C265" s="165">
        <f t="shared" si="24"/>
        <v>264</v>
      </c>
      <c r="D265" s="144">
        <f t="shared" si="20"/>
        <v>0</v>
      </c>
      <c r="E265" s="166">
        <f t="shared" si="22"/>
        <v>0</v>
      </c>
      <c r="F265" s="144">
        <f t="shared" si="21"/>
        <v>0</v>
      </c>
      <c r="G265" s="144">
        <f t="shared" si="23"/>
        <v>0</v>
      </c>
    </row>
    <row r="266" spans="2:7" x14ac:dyDescent="0.3">
      <c r="B266" s="146"/>
      <c r="C266" s="165">
        <f t="shared" si="24"/>
        <v>265</v>
      </c>
      <c r="D266" s="144">
        <f t="shared" si="20"/>
        <v>0</v>
      </c>
      <c r="E266" s="166">
        <f t="shared" si="22"/>
        <v>0</v>
      </c>
      <c r="F266" s="144">
        <f t="shared" si="21"/>
        <v>0</v>
      </c>
      <c r="G266" s="144">
        <f t="shared" si="23"/>
        <v>0</v>
      </c>
    </row>
    <row r="267" spans="2:7" x14ac:dyDescent="0.3">
      <c r="B267" s="146"/>
      <c r="C267" s="165">
        <f t="shared" si="24"/>
        <v>266</v>
      </c>
      <c r="D267" s="144">
        <f t="shared" si="20"/>
        <v>0</v>
      </c>
      <c r="E267" s="166">
        <f t="shared" si="22"/>
        <v>0</v>
      </c>
      <c r="F267" s="144">
        <f t="shared" si="21"/>
        <v>0</v>
      </c>
      <c r="G267" s="144">
        <f t="shared" si="23"/>
        <v>0</v>
      </c>
    </row>
    <row r="268" spans="2:7" x14ac:dyDescent="0.3">
      <c r="B268" s="146"/>
      <c r="C268" s="165">
        <f t="shared" si="24"/>
        <v>267</v>
      </c>
      <c r="D268" s="144">
        <f t="shared" si="20"/>
        <v>0</v>
      </c>
      <c r="E268" s="166">
        <f t="shared" si="22"/>
        <v>0</v>
      </c>
      <c r="F268" s="144">
        <f t="shared" si="21"/>
        <v>0</v>
      </c>
      <c r="G268" s="144">
        <f t="shared" si="23"/>
        <v>0</v>
      </c>
    </row>
    <row r="269" spans="2:7" x14ac:dyDescent="0.3">
      <c r="B269" s="146"/>
      <c r="C269" s="165">
        <f t="shared" si="24"/>
        <v>268</v>
      </c>
      <c r="D269" s="144">
        <f t="shared" si="20"/>
        <v>0</v>
      </c>
      <c r="E269" s="166">
        <f t="shared" si="22"/>
        <v>0</v>
      </c>
      <c r="F269" s="144">
        <f t="shared" si="21"/>
        <v>0</v>
      </c>
      <c r="G269" s="144">
        <f t="shared" si="23"/>
        <v>0</v>
      </c>
    </row>
    <row r="270" spans="2:7" x14ac:dyDescent="0.3">
      <c r="B270" s="146"/>
      <c r="C270" s="165">
        <f t="shared" si="24"/>
        <v>269</v>
      </c>
      <c r="D270" s="144">
        <f t="shared" si="20"/>
        <v>0</v>
      </c>
      <c r="E270" s="166">
        <f t="shared" si="22"/>
        <v>0</v>
      </c>
      <c r="F270" s="144">
        <f t="shared" si="21"/>
        <v>0</v>
      </c>
      <c r="G270" s="144">
        <f t="shared" si="23"/>
        <v>0</v>
      </c>
    </row>
    <row r="271" spans="2:7" x14ac:dyDescent="0.3">
      <c r="B271" s="146"/>
      <c r="C271" s="165">
        <f t="shared" si="24"/>
        <v>270</v>
      </c>
      <c r="D271" s="144">
        <f t="shared" si="20"/>
        <v>0</v>
      </c>
      <c r="E271" s="166">
        <f t="shared" si="22"/>
        <v>0</v>
      </c>
      <c r="F271" s="144">
        <f t="shared" si="21"/>
        <v>0</v>
      </c>
      <c r="G271" s="144">
        <f t="shared" si="23"/>
        <v>0</v>
      </c>
    </row>
    <row r="272" spans="2:7" x14ac:dyDescent="0.3">
      <c r="B272" s="146"/>
      <c r="C272" s="165">
        <f t="shared" si="24"/>
        <v>271</v>
      </c>
      <c r="D272" s="144">
        <f t="shared" si="20"/>
        <v>0</v>
      </c>
      <c r="E272" s="166">
        <f t="shared" si="22"/>
        <v>0</v>
      </c>
      <c r="F272" s="144">
        <f t="shared" si="21"/>
        <v>0</v>
      </c>
      <c r="G272" s="144">
        <f t="shared" si="23"/>
        <v>0</v>
      </c>
    </row>
    <row r="273" spans="2:7" x14ac:dyDescent="0.3">
      <c r="B273" s="146"/>
      <c r="C273" s="165">
        <f t="shared" si="24"/>
        <v>272</v>
      </c>
      <c r="D273" s="144">
        <f t="shared" si="20"/>
        <v>0</v>
      </c>
      <c r="E273" s="166">
        <f t="shared" si="22"/>
        <v>0</v>
      </c>
      <c r="F273" s="144">
        <f t="shared" si="21"/>
        <v>0</v>
      </c>
      <c r="G273" s="144">
        <f t="shared" si="23"/>
        <v>0</v>
      </c>
    </row>
    <row r="274" spans="2:7" x14ac:dyDescent="0.3">
      <c r="B274" s="146"/>
      <c r="C274" s="165">
        <f t="shared" si="24"/>
        <v>273</v>
      </c>
      <c r="D274" s="144">
        <f t="shared" si="20"/>
        <v>0</v>
      </c>
      <c r="E274" s="166">
        <f t="shared" si="22"/>
        <v>0</v>
      </c>
      <c r="F274" s="144">
        <f t="shared" si="21"/>
        <v>0</v>
      </c>
      <c r="G274" s="144">
        <f t="shared" si="23"/>
        <v>0</v>
      </c>
    </row>
    <row r="275" spans="2:7" x14ac:dyDescent="0.3">
      <c r="B275" s="146"/>
      <c r="C275" s="165">
        <f t="shared" si="24"/>
        <v>274</v>
      </c>
      <c r="D275" s="144">
        <f t="shared" si="20"/>
        <v>0</v>
      </c>
      <c r="E275" s="166">
        <f t="shared" si="22"/>
        <v>0</v>
      </c>
      <c r="F275" s="144">
        <f t="shared" si="21"/>
        <v>0</v>
      </c>
      <c r="G275" s="144">
        <f t="shared" si="23"/>
        <v>0</v>
      </c>
    </row>
    <row r="276" spans="2:7" x14ac:dyDescent="0.3">
      <c r="B276" s="146"/>
      <c r="C276" s="165">
        <f t="shared" si="24"/>
        <v>275</v>
      </c>
      <c r="D276" s="144">
        <f t="shared" si="20"/>
        <v>0</v>
      </c>
      <c r="E276" s="166">
        <f t="shared" si="22"/>
        <v>0</v>
      </c>
      <c r="F276" s="144">
        <f t="shared" si="21"/>
        <v>0</v>
      </c>
      <c r="G276" s="144">
        <f t="shared" si="23"/>
        <v>0</v>
      </c>
    </row>
    <row r="277" spans="2:7" x14ac:dyDescent="0.3">
      <c r="B277" s="146"/>
      <c r="C277" s="165">
        <f t="shared" si="24"/>
        <v>276</v>
      </c>
      <c r="D277" s="144">
        <f t="shared" si="20"/>
        <v>0</v>
      </c>
      <c r="E277" s="166">
        <f t="shared" si="22"/>
        <v>0</v>
      </c>
      <c r="F277" s="144">
        <f t="shared" si="21"/>
        <v>0</v>
      </c>
      <c r="G277" s="144">
        <f t="shared" si="23"/>
        <v>0</v>
      </c>
    </row>
    <row r="278" spans="2:7" x14ac:dyDescent="0.3">
      <c r="B278" s="146"/>
      <c r="C278" s="165">
        <f t="shared" si="24"/>
        <v>277</v>
      </c>
      <c r="D278" s="144">
        <f t="shared" si="20"/>
        <v>0</v>
      </c>
      <c r="E278" s="166">
        <f t="shared" si="22"/>
        <v>0</v>
      </c>
      <c r="F278" s="144">
        <f t="shared" si="21"/>
        <v>0</v>
      </c>
      <c r="G278" s="144">
        <f t="shared" si="23"/>
        <v>0</v>
      </c>
    </row>
    <row r="279" spans="2:7" x14ac:dyDescent="0.3">
      <c r="B279" s="146"/>
      <c r="C279" s="165">
        <f t="shared" si="24"/>
        <v>278</v>
      </c>
      <c r="D279" s="144">
        <f t="shared" si="20"/>
        <v>0</v>
      </c>
      <c r="E279" s="166">
        <f t="shared" si="22"/>
        <v>0</v>
      </c>
      <c r="F279" s="144">
        <f t="shared" si="21"/>
        <v>0</v>
      </c>
      <c r="G279" s="144">
        <f t="shared" si="23"/>
        <v>0</v>
      </c>
    </row>
    <row r="280" spans="2:7" x14ac:dyDescent="0.3">
      <c r="B280" s="146"/>
      <c r="C280" s="165">
        <f t="shared" si="24"/>
        <v>279</v>
      </c>
      <c r="D280" s="144">
        <f t="shared" si="20"/>
        <v>0</v>
      </c>
      <c r="E280" s="166">
        <f t="shared" si="22"/>
        <v>0</v>
      </c>
      <c r="F280" s="144">
        <f t="shared" si="21"/>
        <v>0</v>
      </c>
      <c r="G280" s="144">
        <f t="shared" si="23"/>
        <v>0</v>
      </c>
    </row>
    <row r="281" spans="2:7" x14ac:dyDescent="0.3">
      <c r="B281" s="146"/>
      <c r="C281" s="165">
        <f t="shared" si="24"/>
        <v>280</v>
      </c>
      <c r="D281" s="144">
        <f t="shared" si="20"/>
        <v>0</v>
      </c>
      <c r="E281" s="166">
        <f t="shared" si="22"/>
        <v>0</v>
      </c>
      <c r="F281" s="144">
        <f t="shared" si="21"/>
        <v>0</v>
      </c>
      <c r="G281" s="144">
        <f t="shared" si="23"/>
        <v>0</v>
      </c>
    </row>
    <row r="282" spans="2:7" x14ac:dyDescent="0.3">
      <c r="B282" s="146"/>
      <c r="C282" s="165">
        <f t="shared" si="24"/>
        <v>281</v>
      </c>
      <c r="D282" s="144">
        <f t="shared" si="20"/>
        <v>0</v>
      </c>
      <c r="E282" s="166">
        <f t="shared" si="22"/>
        <v>0</v>
      </c>
      <c r="F282" s="144">
        <f t="shared" si="21"/>
        <v>0</v>
      </c>
      <c r="G282" s="144">
        <f t="shared" si="23"/>
        <v>0</v>
      </c>
    </row>
    <row r="283" spans="2:7" x14ac:dyDescent="0.3">
      <c r="B283" s="146"/>
      <c r="C283" s="165">
        <f t="shared" si="24"/>
        <v>282</v>
      </c>
      <c r="D283" s="144">
        <f t="shared" si="20"/>
        <v>0</v>
      </c>
      <c r="E283" s="166">
        <f t="shared" si="22"/>
        <v>0</v>
      </c>
      <c r="F283" s="144">
        <f t="shared" si="21"/>
        <v>0</v>
      </c>
      <c r="G283" s="144">
        <f t="shared" si="23"/>
        <v>0</v>
      </c>
    </row>
    <row r="284" spans="2:7" x14ac:dyDescent="0.3">
      <c r="B284" s="146"/>
      <c r="C284" s="165">
        <f t="shared" si="24"/>
        <v>283</v>
      </c>
      <c r="D284" s="144">
        <f t="shared" si="20"/>
        <v>0</v>
      </c>
      <c r="E284" s="166">
        <f t="shared" si="22"/>
        <v>0</v>
      </c>
      <c r="F284" s="144">
        <f t="shared" si="21"/>
        <v>0</v>
      </c>
      <c r="G284" s="144">
        <f t="shared" si="23"/>
        <v>0</v>
      </c>
    </row>
    <row r="285" spans="2:7" x14ac:dyDescent="0.3">
      <c r="B285" s="146"/>
      <c r="C285" s="165">
        <f t="shared" si="24"/>
        <v>284</v>
      </c>
      <c r="D285" s="144">
        <f t="shared" si="20"/>
        <v>0</v>
      </c>
      <c r="E285" s="166">
        <f t="shared" si="22"/>
        <v>0</v>
      </c>
      <c r="F285" s="144">
        <f t="shared" si="21"/>
        <v>0</v>
      </c>
      <c r="G285" s="144">
        <f t="shared" si="23"/>
        <v>0</v>
      </c>
    </row>
    <row r="286" spans="2:7" x14ac:dyDescent="0.3">
      <c r="B286" s="146"/>
      <c r="C286" s="165">
        <f t="shared" si="24"/>
        <v>285</v>
      </c>
      <c r="D286" s="144">
        <f t="shared" si="20"/>
        <v>0</v>
      </c>
      <c r="E286" s="166">
        <f t="shared" si="22"/>
        <v>0</v>
      </c>
      <c r="F286" s="144">
        <f t="shared" si="21"/>
        <v>0</v>
      </c>
      <c r="G286" s="144">
        <f t="shared" si="23"/>
        <v>0</v>
      </c>
    </row>
    <row r="287" spans="2:7" x14ac:dyDescent="0.3">
      <c r="B287" s="146"/>
      <c r="C287" s="165">
        <f t="shared" si="24"/>
        <v>286</v>
      </c>
      <c r="D287" s="144">
        <f t="shared" si="20"/>
        <v>0</v>
      </c>
      <c r="E287" s="166">
        <f t="shared" si="22"/>
        <v>0</v>
      </c>
      <c r="F287" s="144">
        <f t="shared" si="21"/>
        <v>0</v>
      </c>
      <c r="G287" s="144">
        <f t="shared" si="23"/>
        <v>0</v>
      </c>
    </row>
    <row r="288" spans="2:7" x14ac:dyDescent="0.3">
      <c r="B288" s="146"/>
      <c r="C288" s="165">
        <f t="shared" si="24"/>
        <v>287</v>
      </c>
      <c r="D288" s="144">
        <f t="shared" si="20"/>
        <v>0</v>
      </c>
      <c r="E288" s="166">
        <f t="shared" si="22"/>
        <v>0</v>
      </c>
      <c r="F288" s="144">
        <f t="shared" si="21"/>
        <v>0</v>
      </c>
      <c r="G288" s="144">
        <f t="shared" si="23"/>
        <v>0</v>
      </c>
    </row>
    <row r="289" spans="2:7" x14ac:dyDescent="0.3">
      <c r="B289" s="146"/>
      <c r="C289" s="165">
        <f t="shared" si="24"/>
        <v>288</v>
      </c>
      <c r="D289" s="144">
        <f t="shared" si="20"/>
        <v>0</v>
      </c>
      <c r="E289" s="166">
        <f t="shared" si="22"/>
        <v>0</v>
      </c>
      <c r="F289" s="144">
        <f t="shared" si="21"/>
        <v>0</v>
      </c>
      <c r="G289" s="144">
        <f t="shared" si="23"/>
        <v>0</v>
      </c>
    </row>
    <row r="290" spans="2:7" x14ac:dyDescent="0.3">
      <c r="B290" s="146"/>
      <c r="C290" s="165">
        <f t="shared" si="24"/>
        <v>289</v>
      </c>
      <c r="D290" s="144">
        <f t="shared" si="20"/>
        <v>0</v>
      </c>
      <c r="E290" s="166">
        <f t="shared" si="22"/>
        <v>0</v>
      </c>
      <c r="F290" s="144">
        <f t="shared" si="21"/>
        <v>0</v>
      </c>
      <c r="G290" s="144">
        <f t="shared" si="23"/>
        <v>0</v>
      </c>
    </row>
    <row r="291" spans="2:7" x14ac:dyDescent="0.3">
      <c r="B291" s="146"/>
      <c r="C291" s="165">
        <f t="shared" si="24"/>
        <v>290</v>
      </c>
      <c r="D291" s="144">
        <f t="shared" si="20"/>
        <v>0</v>
      </c>
      <c r="E291" s="166">
        <f t="shared" si="22"/>
        <v>0</v>
      </c>
      <c r="F291" s="144">
        <f t="shared" si="21"/>
        <v>0</v>
      </c>
      <c r="G291" s="144">
        <f t="shared" si="23"/>
        <v>0</v>
      </c>
    </row>
    <row r="292" spans="2:7" x14ac:dyDescent="0.3">
      <c r="B292" s="146"/>
      <c r="C292" s="165">
        <f t="shared" si="24"/>
        <v>291</v>
      </c>
      <c r="D292" s="144">
        <f t="shared" si="20"/>
        <v>0</v>
      </c>
      <c r="E292" s="166">
        <f t="shared" si="22"/>
        <v>0</v>
      </c>
      <c r="F292" s="144">
        <f t="shared" si="21"/>
        <v>0</v>
      </c>
      <c r="G292" s="144">
        <f t="shared" si="23"/>
        <v>0</v>
      </c>
    </row>
    <row r="293" spans="2:7" x14ac:dyDescent="0.3">
      <c r="B293" s="146"/>
      <c r="C293" s="165">
        <f t="shared" si="24"/>
        <v>292</v>
      </c>
      <c r="D293" s="144">
        <f t="shared" si="20"/>
        <v>0</v>
      </c>
      <c r="E293" s="166">
        <f t="shared" si="22"/>
        <v>0</v>
      </c>
      <c r="F293" s="144">
        <f t="shared" si="21"/>
        <v>0</v>
      </c>
      <c r="G293" s="144">
        <f t="shared" si="23"/>
        <v>0</v>
      </c>
    </row>
    <row r="294" spans="2:7" x14ac:dyDescent="0.3">
      <c r="B294" s="146"/>
      <c r="C294" s="165">
        <f t="shared" si="24"/>
        <v>293</v>
      </c>
      <c r="D294" s="144">
        <f t="shared" si="20"/>
        <v>0</v>
      </c>
      <c r="E294" s="166">
        <f t="shared" si="22"/>
        <v>0</v>
      </c>
      <c r="F294" s="144">
        <f t="shared" si="21"/>
        <v>0</v>
      </c>
      <c r="G294" s="144">
        <f t="shared" si="23"/>
        <v>0</v>
      </c>
    </row>
    <row r="295" spans="2:7" x14ac:dyDescent="0.3">
      <c r="B295" s="146"/>
      <c r="C295" s="165">
        <f t="shared" si="24"/>
        <v>294</v>
      </c>
      <c r="D295" s="144">
        <f t="shared" si="20"/>
        <v>0</v>
      </c>
      <c r="E295" s="166">
        <f t="shared" si="22"/>
        <v>0</v>
      </c>
      <c r="F295" s="144">
        <f t="shared" si="21"/>
        <v>0</v>
      </c>
      <c r="G295" s="144">
        <f t="shared" si="23"/>
        <v>0</v>
      </c>
    </row>
    <row r="296" spans="2:7" x14ac:dyDescent="0.3">
      <c r="B296" s="146"/>
      <c r="C296" s="165">
        <f t="shared" si="24"/>
        <v>295</v>
      </c>
      <c r="D296" s="144">
        <f t="shared" si="20"/>
        <v>0</v>
      </c>
      <c r="E296" s="166">
        <f t="shared" si="22"/>
        <v>0</v>
      </c>
      <c r="F296" s="144">
        <f t="shared" si="21"/>
        <v>0</v>
      </c>
      <c r="G296" s="144">
        <f t="shared" si="23"/>
        <v>0</v>
      </c>
    </row>
    <row r="297" spans="2:7" x14ac:dyDescent="0.3">
      <c r="B297" s="146"/>
      <c r="C297" s="165">
        <f t="shared" si="24"/>
        <v>296</v>
      </c>
      <c r="D297" s="144">
        <f t="shared" si="20"/>
        <v>0</v>
      </c>
      <c r="E297" s="166">
        <f t="shared" si="22"/>
        <v>0</v>
      </c>
      <c r="F297" s="144">
        <f t="shared" si="21"/>
        <v>0</v>
      </c>
      <c r="G297" s="144">
        <f t="shared" si="23"/>
        <v>0</v>
      </c>
    </row>
    <row r="298" spans="2:7" x14ac:dyDescent="0.3">
      <c r="B298" s="146"/>
      <c r="C298" s="165">
        <f t="shared" si="24"/>
        <v>297</v>
      </c>
      <c r="D298" s="144">
        <f t="shared" si="20"/>
        <v>0</v>
      </c>
      <c r="E298" s="166">
        <f t="shared" si="22"/>
        <v>0</v>
      </c>
      <c r="F298" s="144">
        <f t="shared" si="21"/>
        <v>0</v>
      </c>
      <c r="G298" s="144">
        <f t="shared" si="23"/>
        <v>0</v>
      </c>
    </row>
    <row r="299" spans="2:7" x14ac:dyDescent="0.3">
      <c r="B299" s="146"/>
      <c r="C299" s="165">
        <f t="shared" si="24"/>
        <v>298</v>
      </c>
      <c r="D299" s="144">
        <f t="shared" si="20"/>
        <v>0</v>
      </c>
      <c r="E299" s="166">
        <f t="shared" si="22"/>
        <v>0</v>
      </c>
      <c r="F299" s="144">
        <f t="shared" si="21"/>
        <v>0</v>
      </c>
      <c r="G299" s="144">
        <f t="shared" si="23"/>
        <v>0</v>
      </c>
    </row>
    <row r="300" spans="2:7" x14ac:dyDescent="0.3">
      <c r="B300" s="146"/>
      <c r="C300" s="165">
        <f t="shared" si="24"/>
        <v>299</v>
      </c>
      <c r="D300" s="144">
        <f t="shared" si="20"/>
        <v>0</v>
      </c>
      <c r="E300" s="166">
        <f t="shared" si="22"/>
        <v>0</v>
      </c>
      <c r="F300" s="144">
        <f t="shared" si="21"/>
        <v>0</v>
      </c>
      <c r="G300" s="144">
        <f t="shared" si="23"/>
        <v>0</v>
      </c>
    </row>
    <row r="301" spans="2:7" x14ac:dyDescent="0.3">
      <c r="B301" s="146"/>
      <c r="C301" s="165">
        <f t="shared" si="24"/>
        <v>300</v>
      </c>
      <c r="D301" s="144">
        <f t="shared" si="20"/>
        <v>0</v>
      </c>
      <c r="E301" s="166">
        <f t="shared" si="22"/>
        <v>0</v>
      </c>
      <c r="F301" s="144">
        <f t="shared" si="21"/>
        <v>0</v>
      </c>
      <c r="G301" s="144">
        <f t="shared" si="23"/>
        <v>0</v>
      </c>
    </row>
    <row r="302" spans="2:7" x14ac:dyDescent="0.3">
      <c r="B302" s="146"/>
      <c r="C302" s="165">
        <f t="shared" si="24"/>
        <v>301</v>
      </c>
      <c r="D302" s="144">
        <f t="shared" si="20"/>
        <v>0</v>
      </c>
      <c r="E302" s="166">
        <f t="shared" si="22"/>
        <v>0</v>
      </c>
      <c r="F302" s="144">
        <f t="shared" si="21"/>
        <v>0</v>
      </c>
      <c r="G302" s="144">
        <f t="shared" si="23"/>
        <v>0</v>
      </c>
    </row>
    <row r="303" spans="2:7" x14ac:dyDescent="0.3">
      <c r="B303" s="146"/>
      <c r="C303" s="165">
        <f t="shared" si="24"/>
        <v>302</v>
      </c>
      <c r="D303" s="144">
        <f t="shared" si="20"/>
        <v>0</v>
      </c>
      <c r="E303" s="166">
        <f t="shared" si="22"/>
        <v>0</v>
      </c>
      <c r="F303" s="144">
        <f t="shared" si="21"/>
        <v>0</v>
      </c>
      <c r="G303" s="144">
        <f t="shared" si="23"/>
        <v>0</v>
      </c>
    </row>
    <row r="304" spans="2:7" x14ac:dyDescent="0.3">
      <c r="B304" s="146"/>
      <c r="C304" s="165">
        <f t="shared" si="24"/>
        <v>303</v>
      </c>
      <c r="D304" s="144">
        <f t="shared" si="20"/>
        <v>0</v>
      </c>
      <c r="E304" s="166">
        <f t="shared" si="22"/>
        <v>0</v>
      </c>
      <c r="F304" s="144">
        <f t="shared" si="21"/>
        <v>0</v>
      </c>
      <c r="G304" s="144">
        <f t="shared" si="23"/>
        <v>0</v>
      </c>
    </row>
    <row r="305" spans="2:7" x14ac:dyDescent="0.3">
      <c r="B305" s="146"/>
      <c r="C305" s="165">
        <f t="shared" si="24"/>
        <v>304</v>
      </c>
      <c r="D305" s="144">
        <f t="shared" si="20"/>
        <v>0</v>
      </c>
      <c r="E305" s="166">
        <f t="shared" si="22"/>
        <v>0</v>
      </c>
      <c r="F305" s="144">
        <f t="shared" si="21"/>
        <v>0</v>
      </c>
      <c r="G305" s="144">
        <f t="shared" si="23"/>
        <v>0</v>
      </c>
    </row>
    <row r="306" spans="2:7" x14ac:dyDescent="0.3">
      <c r="B306" s="146"/>
      <c r="C306" s="165">
        <f t="shared" si="24"/>
        <v>305</v>
      </c>
      <c r="D306" s="144">
        <f t="shared" si="20"/>
        <v>0</v>
      </c>
      <c r="E306" s="166">
        <f t="shared" si="22"/>
        <v>0</v>
      </c>
      <c r="F306" s="144">
        <f t="shared" si="21"/>
        <v>0</v>
      </c>
      <c r="G306" s="144">
        <f t="shared" si="23"/>
        <v>0</v>
      </c>
    </row>
    <row r="307" spans="2:7" x14ac:dyDescent="0.3">
      <c r="B307" s="146"/>
      <c r="C307" s="165">
        <f t="shared" si="24"/>
        <v>306</v>
      </c>
      <c r="D307" s="144">
        <f t="shared" si="20"/>
        <v>0</v>
      </c>
      <c r="E307" s="166">
        <f t="shared" si="22"/>
        <v>0</v>
      </c>
      <c r="F307" s="144">
        <f t="shared" si="21"/>
        <v>0</v>
      </c>
      <c r="G307" s="144">
        <f t="shared" si="23"/>
        <v>0</v>
      </c>
    </row>
    <row r="308" spans="2:7" x14ac:dyDescent="0.3">
      <c r="B308" s="146"/>
      <c r="C308" s="165">
        <f t="shared" si="24"/>
        <v>307</v>
      </c>
      <c r="D308" s="144">
        <f t="shared" si="20"/>
        <v>0</v>
      </c>
      <c r="E308" s="166">
        <f t="shared" si="22"/>
        <v>0</v>
      </c>
      <c r="F308" s="144">
        <f t="shared" si="21"/>
        <v>0</v>
      </c>
      <c r="G308" s="144">
        <f t="shared" si="23"/>
        <v>0</v>
      </c>
    </row>
    <row r="309" spans="2:7" x14ac:dyDescent="0.3">
      <c r="B309" s="146"/>
      <c r="C309" s="165">
        <f t="shared" si="24"/>
        <v>308</v>
      </c>
      <c r="D309" s="144">
        <f t="shared" si="20"/>
        <v>0</v>
      </c>
      <c r="E309" s="166">
        <f t="shared" si="22"/>
        <v>0</v>
      </c>
      <c r="F309" s="144">
        <f t="shared" si="21"/>
        <v>0</v>
      </c>
      <c r="G309" s="144">
        <f t="shared" si="23"/>
        <v>0</v>
      </c>
    </row>
    <row r="310" spans="2:7" x14ac:dyDescent="0.3">
      <c r="B310" s="146"/>
      <c r="C310" s="165">
        <f t="shared" si="24"/>
        <v>309</v>
      </c>
      <c r="D310" s="144">
        <f t="shared" si="20"/>
        <v>0</v>
      </c>
      <c r="E310" s="166">
        <f t="shared" si="22"/>
        <v>0</v>
      </c>
      <c r="F310" s="144">
        <f t="shared" si="21"/>
        <v>0</v>
      </c>
      <c r="G310" s="144">
        <f t="shared" si="23"/>
        <v>0</v>
      </c>
    </row>
    <row r="311" spans="2:7" x14ac:dyDescent="0.3">
      <c r="B311" s="146"/>
      <c r="C311" s="165">
        <f t="shared" si="24"/>
        <v>310</v>
      </c>
      <c r="D311" s="144">
        <f t="shared" si="20"/>
        <v>0</v>
      </c>
      <c r="E311" s="166">
        <f t="shared" si="22"/>
        <v>0</v>
      </c>
      <c r="F311" s="144">
        <f t="shared" si="21"/>
        <v>0</v>
      </c>
      <c r="G311" s="144">
        <f t="shared" si="23"/>
        <v>0</v>
      </c>
    </row>
    <row r="312" spans="2:7" x14ac:dyDescent="0.3">
      <c r="B312" s="146"/>
      <c r="C312" s="165">
        <f t="shared" si="24"/>
        <v>311</v>
      </c>
      <c r="D312" s="144">
        <f t="shared" si="20"/>
        <v>0</v>
      </c>
      <c r="E312" s="166">
        <f t="shared" si="22"/>
        <v>0</v>
      </c>
      <c r="F312" s="144">
        <f t="shared" si="21"/>
        <v>0</v>
      </c>
      <c r="G312" s="144">
        <f t="shared" si="23"/>
        <v>0</v>
      </c>
    </row>
    <row r="313" spans="2:7" x14ac:dyDescent="0.3">
      <c r="B313" s="146"/>
      <c r="C313" s="165">
        <f t="shared" si="24"/>
        <v>312</v>
      </c>
      <c r="D313" s="144">
        <f t="shared" si="20"/>
        <v>0</v>
      </c>
      <c r="E313" s="166">
        <f t="shared" si="22"/>
        <v>0</v>
      </c>
      <c r="F313" s="144">
        <f t="shared" si="21"/>
        <v>0</v>
      </c>
      <c r="G313" s="144">
        <f t="shared" si="23"/>
        <v>0</v>
      </c>
    </row>
    <row r="314" spans="2:7" x14ac:dyDescent="0.3">
      <c r="B314" s="146"/>
      <c r="C314" s="165">
        <f t="shared" si="24"/>
        <v>313</v>
      </c>
      <c r="D314" s="144">
        <f t="shared" si="20"/>
        <v>0</v>
      </c>
      <c r="E314" s="166">
        <f t="shared" si="22"/>
        <v>0</v>
      </c>
      <c r="F314" s="144">
        <f t="shared" si="21"/>
        <v>0</v>
      </c>
      <c r="G314" s="144">
        <f t="shared" si="23"/>
        <v>0</v>
      </c>
    </row>
    <row r="315" spans="2:7" x14ac:dyDescent="0.3">
      <c r="B315" s="146"/>
      <c r="C315" s="165">
        <f t="shared" si="24"/>
        <v>314</v>
      </c>
      <c r="D315" s="144">
        <f t="shared" si="20"/>
        <v>0</v>
      </c>
      <c r="E315" s="166">
        <f t="shared" si="22"/>
        <v>0</v>
      </c>
      <c r="F315" s="144">
        <f t="shared" si="21"/>
        <v>0</v>
      </c>
      <c r="G315" s="144">
        <f t="shared" si="23"/>
        <v>0</v>
      </c>
    </row>
    <row r="316" spans="2:7" x14ac:dyDescent="0.3">
      <c r="B316" s="146"/>
      <c r="C316" s="165">
        <f t="shared" si="24"/>
        <v>315</v>
      </c>
      <c r="D316" s="144">
        <f t="shared" si="20"/>
        <v>0</v>
      </c>
      <c r="E316" s="166">
        <f t="shared" si="22"/>
        <v>0</v>
      </c>
      <c r="F316" s="144">
        <f t="shared" si="21"/>
        <v>0</v>
      </c>
      <c r="G316" s="144">
        <f t="shared" si="23"/>
        <v>0</v>
      </c>
    </row>
    <row r="317" spans="2:7" x14ac:dyDescent="0.3">
      <c r="B317" s="146"/>
      <c r="C317" s="165">
        <f t="shared" si="24"/>
        <v>316</v>
      </c>
      <c r="D317" s="144">
        <f t="shared" si="20"/>
        <v>0</v>
      </c>
      <c r="E317" s="166">
        <f t="shared" si="22"/>
        <v>0</v>
      </c>
      <c r="F317" s="144">
        <f t="shared" si="21"/>
        <v>0</v>
      </c>
      <c r="G317" s="144">
        <f t="shared" si="23"/>
        <v>0</v>
      </c>
    </row>
    <row r="318" spans="2:7" x14ac:dyDescent="0.3">
      <c r="B318" s="146"/>
      <c r="C318" s="165">
        <f t="shared" si="24"/>
        <v>317</v>
      </c>
      <c r="D318" s="144">
        <f t="shared" si="20"/>
        <v>0</v>
      </c>
      <c r="E318" s="166">
        <f t="shared" si="22"/>
        <v>0</v>
      </c>
      <c r="F318" s="144">
        <f t="shared" si="21"/>
        <v>0</v>
      </c>
      <c r="G318" s="144">
        <f t="shared" si="23"/>
        <v>0</v>
      </c>
    </row>
    <row r="319" spans="2:7" x14ac:dyDescent="0.3">
      <c r="B319" s="146"/>
      <c r="C319" s="165">
        <f t="shared" si="24"/>
        <v>318</v>
      </c>
      <c r="D319" s="144">
        <f t="shared" si="20"/>
        <v>0</v>
      </c>
      <c r="E319" s="166">
        <f t="shared" si="22"/>
        <v>0</v>
      </c>
      <c r="F319" s="144">
        <f t="shared" si="21"/>
        <v>0</v>
      </c>
      <c r="G319" s="144">
        <f t="shared" si="23"/>
        <v>0</v>
      </c>
    </row>
    <row r="320" spans="2:7" x14ac:dyDescent="0.3">
      <c r="B320" s="146"/>
      <c r="C320" s="165">
        <f t="shared" si="24"/>
        <v>319</v>
      </c>
      <c r="D320" s="144">
        <f t="shared" si="20"/>
        <v>0</v>
      </c>
      <c r="E320" s="166">
        <f t="shared" si="22"/>
        <v>0</v>
      </c>
      <c r="F320" s="144">
        <f t="shared" si="21"/>
        <v>0</v>
      </c>
      <c r="G320" s="144">
        <f t="shared" si="23"/>
        <v>0</v>
      </c>
    </row>
    <row r="321" spans="2:7" x14ac:dyDescent="0.3">
      <c r="B321" s="146"/>
      <c r="C321" s="165">
        <f t="shared" si="24"/>
        <v>320</v>
      </c>
      <c r="D321" s="144">
        <f t="shared" si="20"/>
        <v>0</v>
      </c>
      <c r="E321" s="166">
        <f t="shared" si="22"/>
        <v>0</v>
      </c>
      <c r="F321" s="144">
        <f t="shared" si="21"/>
        <v>0</v>
      </c>
      <c r="G321" s="144">
        <f t="shared" si="23"/>
        <v>0</v>
      </c>
    </row>
    <row r="322" spans="2:7" x14ac:dyDescent="0.3">
      <c r="B322" s="146"/>
      <c r="C322" s="165">
        <f t="shared" si="24"/>
        <v>321</v>
      </c>
      <c r="D322" s="144">
        <f t="shared" si="20"/>
        <v>0</v>
      </c>
      <c r="E322" s="166">
        <f t="shared" si="22"/>
        <v>0</v>
      </c>
      <c r="F322" s="144">
        <f t="shared" si="21"/>
        <v>0</v>
      </c>
      <c r="G322" s="144">
        <f t="shared" si="23"/>
        <v>0</v>
      </c>
    </row>
    <row r="323" spans="2:7" x14ac:dyDescent="0.3">
      <c r="B323" s="146"/>
      <c r="C323" s="165">
        <f t="shared" si="24"/>
        <v>322</v>
      </c>
      <c r="D323" s="144">
        <f t="shared" ref="D323:D386" si="25">IF(AND(C323&gt;$A$11,C323&lt;=$A$9+$A$11),$B$2,-E323)</f>
        <v>0</v>
      </c>
      <c r="E323" s="166">
        <f t="shared" si="22"/>
        <v>0</v>
      </c>
      <c r="F323" s="144">
        <f t="shared" ref="F323:F386" si="26">MIN(0,D323+E323)</f>
        <v>0</v>
      </c>
      <c r="G323" s="144">
        <f t="shared" si="23"/>
        <v>0</v>
      </c>
    </row>
    <row r="324" spans="2:7" x14ac:dyDescent="0.3">
      <c r="B324" s="146"/>
      <c r="C324" s="165">
        <f t="shared" si="24"/>
        <v>323</v>
      </c>
      <c r="D324" s="144">
        <f t="shared" si="25"/>
        <v>0</v>
      </c>
      <c r="E324" s="166">
        <f t="shared" ref="E324:E387" si="27">G323*$A$7/12</f>
        <v>0</v>
      </c>
      <c r="F324" s="144">
        <f t="shared" si="26"/>
        <v>0</v>
      </c>
      <c r="G324" s="144">
        <f t="shared" ref="G324:G387" si="28">G323+D324+E324</f>
        <v>0</v>
      </c>
    </row>
    <row r="325" spans="2:7" x14ac:dyDescent="0.3">
      <c r="B325" s="146"/>
      <c r="C325" s="165">
        <f t="shared" si="24"/>
        <v>324</v>
      </c>
      <c r="D325" s="144">
        <f t="shared" si="25"/>
        <v>0</v>
      </c>
      <c r="E325" s="166">
        <f t="shared" si="27"/>
        <v>0</v>
      </c>
      <c r="F325" s="144">
        <f t="shared" si="26"/>
        <v>0</v>
      </c>
      <c r="G325" s="144">
        <f t="shared" si="28"/>
        <v>0</v>
      </c>
    </row>
    <row r="326" spans="2:7" x14ac:dyDescent="0.3">
      <c r="B326" s="146"/>
      <c r="C326" s="165">
        <f t="shared" ref="C326:C357" si="29">SUM(C325,1)</f>
        <v>325</v>
      </c>
      <c r="D326" s="144">
        <f t="shared" si="25"/>
        <v>0</v>
      </c>
      <c r="E326" s="166">
        <f t="shared" si="27"/>
        <v>0</v>
      </c>
      <c r="F326" s="144">
        <f t="shared" si="26"/>
        <v>0</v>
      </c>
      <c r="G326" s="144">
        <f t="shared" si="28"/>
        <v>0</v>
      </c>
    </row>
    <row r="327" spans="2:7" x14ac:dyDescent="0.3">
      <c r="B327" s="146"/>
      <c r="C327" s="165">
        <f t="shared" si="29"/>
        <v>326</v>
      </c>
      <c r="D327" s="144">
        <f t="shared" si="25"/>
        <v>0</v>
      </c>
      <c r="E327" s="166">
        <f t="shared" si="27"/>
        <v>0</v>
      </c>
      <c r="F327" s="144">
        <f t="shared" si="26"/>
        <v>0</v>
      </c>
      <c r="G327" s="144">
        <f t="shared" si="28"/>
        <v>0</v>
      </c>
    </row>
    <row r="328" spans="2:7" x14ac:dyDescent="0.3">
      <c r="B328" s="146"/>
      <c r="C328" s="165">
        <f t="shared" si="29"/>
        <v>327</v>
      </c>
      <c r="D328" s="144">
        <f t="shared" si="25"/>
        <v>0</v>
      </c>
      <c r="E328" s="166">
        <f t="shared" si="27"/>
        <v>0</v>
      </c>
      <c r="F328" s="144">
        <f t="shared" si="26"/>
        <v>0</v>
      </c>
      <c r="G328" s="144">
        <f t="shared" si="28"/>
        <v>0</v>
      </c>
    </row>
    <row r="329" spans="2:7" x14ac:dyDescent="0.3">
      <c r="B329" s="146"/>
      <c r="C329" s="165">
        <f t="shared" si="29"/>
        <v>328</v>
      </c>
      <c r="D329" s="144">
        <f t="shared" si="25"/>
        <v>0</v>
      </c>
      <c r="E329" s="166">
        <f t="shared" si="27"/>
        <v>0</v>
      </c>
      <c r="F329" s="144">
        <f t="shared" si="26"/>
        <v>0</v>
      </c>
      <c r="G329" s="144">
        <f t="shared" si="28"/>
        <v>0</v>
      </c>
    </row>
    <row r="330" spans="2:7" x14ac:dyDescent="0.3">
      <c r="B330" s="146"/>
      <c r="C330" s="165">
        <f t="shared" si="29"/>
        <v>329</v>
      </c>
      <c r="D330" s="144">
        <f t="shared" si="25"/>
        <v>0</v>
      </c>
      <c r="E330" s="166">
        <f t="shared" si="27"/>
        <v>0</v>
      </c>
      <c r="F330" s="144">
        <f t="shared" si="26"/>
        <v>0</v>
      </c>
      <c r="G330" s="144">
        <f t="shared" si="28"/>
        <v>0</v>
      </c>
    </row>
    <row r="331" spans="2:7" x14ac:dyDescent="0.3">
      <c r="B331" s="146"/>
      <c r="C331" s="165">
        <f t="shared" si="29"/>
        <v>330</v>
      </c>
      <c r="D331" s="144">
        <f t="shared" si="25"/>
        <v>0</v>
      </c>
      <c r="E331" s="166">
        <f t="shared" si="27"/>
        <v>0</v>
      </c>
      <c r="F331" s="144">
        <f t="shared" si="26"/>
        <v>0</v>
      </c>
      <c r="G331" s="144">
        <f t="shared" si="28"/>
        <v>0</v>
      </c>
    </row>
    <row r="332" spans="2:7" x14ac:dyDescent="0.3">
      <c r="B332" s="146"/>
      <c r="C332" s="165">
        <f t="shared" si="29"/>
        <v>331</v>
      </c>
      <c r="D332" s="144">
        <f t="shared" si="25"/>
        <v>0</v>
      </c>
      <c r="E332" s="166">
        <f t="shared" si="27"/>
        <v>0</v>
      </c>
      <c r="F332" s="144">
        <f t="shared" si="26"/>
        <v>0</v>
      </c>
      <c r="G332" s="144">
        <f t="shared" si="28"/>
        <v>0</v>
      </c>
    </row>
    <row r="333" spans="2:7" x14ac:dyDescent="0.3">
      <c r="B333" s="146"/>
      <c r="C333" s="165">
        <f t="shared" si="29"/>
        <v>332</v>
      </c>
      <c r="D333" s="144">
        <f t="shared" si="25"/>
        <v>0</v>
      </c>
      <c r="E333" s="166">
        <f t="shared" si="27"/>
        <v>0</v>
      </c>
      <c r="F333" s="144">
        <f t="shared" si="26"/>
        <v>0</v>
      </c>
      <c r="G333" s="144">
        <f t="shared" si="28"/>
        <v>0</v>
      </c>
    </row>
    <row r="334" spans="2:7" x14ac:dyDescent="0.3">
      <c r="B334" s="146"/>
      <c r="C334" s="165">
        <f t="shared" si="29"/>
        <v>333</v>
      </c>
      <c r="D334" s="144">
        <f t="shared" si="25"/>
        <v>0</v>
      </c>
      <c r="E334" s="166">
        <f t="shared" si="27"/>
        <v>0</v>
      </c>
      <c r="F334" s="144">
        <f t="shared" si="26"/>
        <v>0</v>
      </c>
      <c r="G334" s="144">
        <f t="shared" si="28"/>
        <v>0</v>
      </c>
    </row>
    <row r="335" spans="2:7" x14ac:dyDescent="0.3">
      <c r="B335" s="146"/>
      <c r="C335" s="165">
        <f t="shared" si="29"/>
        <v>334</v>
      </c>
      <c r="D335" s="144">
        <f t="shared" si="25"/>
        <v>0</v>
      </c>
      <c r="E335" s="166">
        <f t="shared" si="27"/>
        <v>0</v>
      </c>
      <c r="F335" s="144">
        <f t="shared" si="26"/>
        <v>0</v>
      </c>
      <c r="G335" s="144">
        <f t="shared" si="28"/>
        <v>0</v>
      </c>
    </row>
    <row r="336" spans="2:7" x14ac:dyDescent="0.3">
      <c r="B336" s="146"/>
      <c r="C336" s="165">
        <f t="shared" si="29"/>
        <v>335</v>
      </c>
      <c r="D336" s="144">
        <f t="shared" si="25"/>
        <v>0</v>
      </c>
      <c r="E336" s="166">
        <f t="shared" si="27"/>
        <v>0</v>
      </c>
      <c r="F336" s="144">
        <f t="shared" si="26"/>
        <v>0</v>
      </c>
      <c r="G336" s="144">
        <f t="shared" si="28"/>
        <v>0</v>
      </c>
    </row>
    <row r="337" spans="2:7" x14ac:dyDescent="0.3">
      <c r="B337" s="146"/>
      <c r="C337" s="165">
        <f t="shared" si="29"/>
        <v>336</v>
      </c>
      <c r="D337" s="144">
        <f t="shared" si="25"/>
        <v>0</v>
      </c>
      <c r="E337" s="166">
        <f t="shared" si="27"/>
        <v>0</v>
      </c>
      <c r="F337" s="144">
        <f t="shared" si="26"/>
        <v>0</v>
      </c>
      <c r="G337" s="144">
        <f t="shared" si="28"/>
        <v>0</v>
      </c>
    </row>
    <row r="338" spans="2:7" x14ac:dyDescent="0.3">
      <c r="B338" s="146"/>
      <c r="C338" s="165">
        <f t="shared" si="29"/>
        <v>337</v>
      </c>
      <c r="D338" s="144">
        <f t="shared" si="25"/>
        <v>0</v>
      </c>
      <c r="E338" s="166">
        <f t="shared" si="27"/>
        <v>0</v>
      </c>
      <c r="F338" s="144">
        <f t="shared" si="26"/>
        <v>0</v>
      </c>
      <c r="G338" s="144">
        <f t="shared" si="28"/>
        <v>0</v>
      </c>
    </row>
    <row r="339" spans="2:7" x14ac:dyDescent="0.3">
      <c r="B339" s="146"/>
      <c r="C339" s="165">
        <f t="shared" si="29"/>
        <v>338</v>
      </c>
      <c r="D339" s="144">
        <f t="shared" si="25"/>
        <v>0</v>
      </c>
      <c r="E339" s="166">
        <f t="shared" si="27"/>
        <v>0</v>
      </c>
      <c r="F339" s="144">
        <f t="shared" si="26"/>
        <v>0</v>
      </c>
      <c r="G339" s="144">
        <f t="shared" si="28"/>
        <v>0</v>
      </c>
    </row>
    <row r="340" spans="2:7" x14ac:dyDescent="0.3">
      <c r="B340" s="146"/>
      <c r="C340" s="165">
        <f t="shared" si="29"/>
        <v>339</v>
      </c>
      <c r="D340" s="144">
        <f t="shared" si="25"/>
        <v>0</v>
      </c>
      <c r="E340" s="166">
        <f t="shared" si="27"/>
        <v>0</v>
      </c>
      <c r="F340" s="144">
        <f t="shared" si="26"/>
        <v>0</v>
      </c>
      <c r="G340" s="144">
        <f t="shared" si="28"/>
        <v>0</v>
      </c>
    </row>
    <row r="341" spans="2:7" x14ac:dyDescent="0.3">
      <c r="B341" s="146"/>
      <c r="C341" s="165">
        <f t="shared" si="29"/>
        <v>340</v>
      </c>
      <c r="D341" s="144">
        <f t="shared" si="25"/>
        <v>0</v>
      </c>
      <c r="E341" s="166">
        <f t="shared" si="27"/>
        <v>0</v>
      </c>
      <c r="F341" s="144">
        <f t="shared" si="26"/>
        <v>0</v>
      </c>
      <c r="G341" s="144">
        <f t="shared" si="28"/>
        <v>0</v>
      </c>
    </row>
    <row r="342" spans="2:7" x14ac:dyDescent="0.3">
      <c r="B342" s="146"/>
      <c r="C342" s="165">
        <f t="shared" si="29"/>
        <v>341</v>
      </c>
      <c r="D342" s="144">
        <f t="shared" si="25"/>
        <v>0</v>
      </c>
      <c r="E342" s="166">
        <f t="shared" si="27"/>
        <v>0</v>
      </c>
      <c r="F342" s="144">
        <f t="shared" si="26"/>
        <v>0</v>
      </c>
      <c r="G342" s="144">
        <f t="shared" si="28"/>
        <v>0</v>
      </c>
    </row>
    <row r="343" spans="2:7" x14ac:dyDescent="0.3">
      <c r="B343" s="146"/>
      <c r="C343" s="165">
        <f t="shared" si="29"/>
        <v>342</v>
      </c>
      <c r="D343" s="144">
        <f t="shared" si="25"/>
        <v>0</v>
      </c>
      <c r="E343" s="166">
        <f t="shared" si="27"/>
        <v>0</v>
      </c>
      <c r="F343" s="144">
        <f t="shared" si="26"/>
        <v>0</v>
      </c>
      <c r="G343" s="144">
        <f t="shared" si="28"/>
        <v>0</v>
      </c>
    </row>
    <row r="344" spans="2:7" x14ac:dyDescent="0.3">
      <c r="B344" s="146"/>
      <c r="C344" s="165">
        <f t="shared" si="29"/>
        <v>343</v>
      </c>
      <c r="D344" s="144">
        <f t="shared" si="25"/>
        <v>0</v>
      </c>
      <c r="E344" s="166">
        <f t="shared" si="27"/>
        <v>0</v>
      </c>
      <c r="F344" s="144">
        <f t="shared" si="26"/>
        <v>0</v>
      </c>
      <c r="G344" s="144">
        <f t="shared" si="28"/>
        <v>0</v>
      </c>
    </row>
    <row r="345" spans="2:7" x14ac:dyDescent="0.3">
      <c r="B345" s="146"/>
      <c r="C345" s="165">
        <f t="shared" si="29"/>
        <v>344</v>
      </c>
      <c r="D345" s="144">
        <f t="shared" si="25"/>
        <v>0</v>
      </c>
      <c r="E345" s="166">
        <f t="shared" si="27"/>
        <v>0</v>
      </c>
      <c r="F345" s="144">
        <f t="shared" si="26"/>
        <v>0</v>
      </c>
      <c r="G345" s="144">
        <f t="shared" si="28"/>
        <v>0</v>
      </c>
    </row>
    <row r="346" spans="2:7" x14ac:dyDescent="0.3">
      <c r="B346" s="146"/>
      <c r="C346" s="165">
        <f t="shared" si="29"/>
        <v>345</v>
      </c>
      <c r="D346" s="144">
        <f t="shared" si="25"/>
        <v>0</v>
      </c>
      <c r="E346" s="166">
        <f t="shared" si="27"/>
        <v>0</v>
      </c>
      <c r="F346" s="144">
        <f t="shared" si="26"/>
        <v>0</v>
      </c>
      <c r="G346" s="144">
        <f t="shared" si="28"/>
        <v>0</v>
      </c>
    </row>
    <row r="347" spans="2:7" x14ac:dyDescent="0.3">
      <c r="B347" s="146"/>
      <c r="C347" s="165">
        <f t="shared" si="29"/>
        <v>346</v>
      </c>
      <c r="D347" s="144">
        <f t="shared" si="25"/>
        <v>0</v>
      </c>
      <c r="E347" s="166">
        <f t="shared" si="27"/>
        <v>0</v>
      </c>
      <c r="F347" s="144">
        <f t="shared" si="26"/>
        <v>0</v>
      </c>
      <c r="G347" s="144">
        <f t="shared" si="28"/>
        <v>0</v>
      </c>
    </row>
    <row r="348" spans="2:7" x14ac:dyDescent="0.3">
      <c r="B348" s="146"/>
      <c r="C348" s="165">
        <f t="shared" si="29"/>
        <v>347</v>
      </c>
      <c r="D348" s="144">
        <f t="shared" si="25"/>
        <v>0</v>
      </c>
      <c r="E348" s="166">
        <f t="shared" si="27"/>
        <v>0</v>
      </c>
      <c r="F348" s="144">
        <f t="shared" si="26"/>
        <v>0</v>
      </c>
      <c r="G348" s="144">
        <f t="shared" si="28"/>
        <v>0</v>
      </c>
    </row>
    <row r="349" spans="2:7" x14ac:dyDescent="0.3">
      <c r="B349" s="146"/>
      <c r="C349" s="165">
        <f t="shared" si="29"/>
        <v>348</v>
      </c>
      <c r="D349" s="144">
        <f t="shared" si="25"/>
        <v>0</v>
      </c>
      <c r="E349" s="166">
        <f t="shared" si="27"/>
        <v>0</v>
      </c>
      <c r="F349" s="144">
        <f t="shared" si="26"/>
        <v>0</v>
      </c>
      <c r="G349" s="144">
        <f t="shared" si="28"/>
        <v>0</v>
      </c>
    </row>
    <row r="350" spans="2:7" x14ac:dyDescent="0.3">
      <c r="B350" s="146"/>
      <c r="C350" s="165">
        <f t="shared" si="29"/>
        <v>349</v>
      </c>
      <c r="D350" s="144">
        <f t="shared" si="25"/>
        <v>0</v>
      </c>
      <c r="E350" s="166">
        <f t="shared" si="27"/>
        <v>0</v>
      </c>
      <c r="F350" s="144">
        <f t="shared" si="26"/>
        <v>0</v>
      </c>
      <c r="G350" s="144">
        <f t="shared" si="28"/>
        <v>0</v>
      </c>
    </row>
    <row r="351" spans="2:7" x14ac:dyDescent="0.3">
      <c r="B351" s="146"/>
      <c r="C351" s="165">
        <f t="shared" si="29"/>
        <v>350</v>
      </c>
      <c r="D351" s="144">
        <f t="shared" si="25"/>
        <v>0</v>
      </c>
      <c r="E351" s="166">
        <f t="shared" si="27"/>
        <v>0</v>
      </c>
      <c r="F351" s="144">
        <f t="shared" si="26"/>
        <v>0</v>
      </c>
      <c r="G351" s="144">
        <f t="shared" si="28"/>
        <v>0</v>
      </c>
    </row>
    <row r="352" spans="2:7" x14ac:dyDescent="0.3">
      <c r="B352" s="146"/>
      <c r="C352" s="165">
        <f t="shared" si="29"/>
        <v>351</v>
      </c>
      <c r="D352" s="144">
        <f t="shared" si="25"/>
        <v>0</v>
      </c>
      <c r="E352" s="166">
        <f t="shared" si="27"/>
        <v>0</v>
      </c>
      <c r="F352" s="144">
        <f t="shared" si="26"/>
        <v>0</v>
      </c>
      <c r="G352" s="144">
        <f t="shared" si="28"/>
        <v>0</v>
      </c>
    </row>
    <row r="353" spans="1:7" x14ac:dyDescent="0.3">
      <c r="B353" s="146"/>
      <c r="C353" s="165">
        <f t="shared" si="29"/>
        <v>352</v>
      </c>
      <c r="D353" s="144">
        <f t="shared" si="25"/>
        <v>0</v>
      </c>
      <c r="E353" s="166">
        <f t="shared" si="27"/>
        <v>0</v>
      </c>
      <c r="F353" s="144">
        <f t="shared" si="26"/>
        <v>0</v>
      </c>
      <c r="G353" s="144">
        <f t="shared" si="28"/>
        <v>0</v>
      </c>
    </row>
    <row r="354" spans="1:7" x14ac:dyDescent="0.3">
      <c r="B354" s="146"/>
      <c r="C354" s="165">
        <f t="shared" si="29"/>
        <v>353</v>
      </c>
      <c r="D354" s="144">
        <f t="shared" si="25"/>
        <v>0</v>
      </c>
      <c r="E354" s="166">
        <f t="shared" si="27"/>
        <v>0</v>
      </c>
      <c r="F354" s="144">
        <f t="shared" si="26"/>
        <v>0</v>
      </c>
      <c r="G354" s="144">
        <f t="shared" si="28"/>
        <v>0</v>
      </c>
    </row>
    <row r="355" spans="1:7" x14ac:dyDescent="0.3">
      <c r="B355" s="146"/>
      <c r="C355" s="165">
        <f t="shared" si="29"/>
        <v>354</v>
      </c>
      <c r="D355" s="144">
        <f t="shared" si="25"/>
        <v>0</v>
      </c>
      <c r="E355" s="166">
        <f t="shared" si="27"/>
        <v>0</v>
      </c>
      <c r="F355" s="144">
        <f t="shared" si="26"/>
        <v>0</v>
      </c>
      <c r="G355" s="144">
        <f t="shared" si="28"/>
        <v>0</v>
      </c>
    </row>
    <row r="356" spans="1:7" x14ac:dyDescent="0.3">
      <c r="B356" s="146"/>
      <c r="C356" s="165">
        <f t="shared" si="29"/>
        <v>355</v>
      </c>
      <c r="D356" s="144">
        <f t="shared" si="25"/>
        <v>0</v>
      </c>
      <c r="E356" s="166">
        <f t="shared" si="27"/>
        <v>0</v>
      </c>
      <c r="F356" s="144">
        <f t="shared" si="26"/>
        <v>0</v>
      </c>
      <c r="G356" s="144">
        <f t="shared" si="28"/>
        <v>0</v>
      </c>
    </row>
    <row r="357" spans="1:7" x14ac:dyDescent="0.3">
      <c r="B357" s="146"/>
      <c r="C357" s="165">
        <f t="shared" si="29"/>
        <v>356</v>
      </c>
      <c r="D357" s="144">
        <f t="shared" si="25"/>
        <v>0</v>
      </c>
      <c r="E357" s="166">
        <f t="shared" si="27"/>
        <v>0</v>
      </c>
      <c r="F357" s="144">
        <f t="shared" si="26"/>
        <v>0</v>
      </c>
      <c r="G357" s="144">
        <f t="shared" si="28"/>
        <v>0</v>
      </c>
    </row>
    <row r="358" spans="1:7" x14ac:dyDescent="0.3">
      <c r="B358" s="146"/>
      <c r="C358" s="165">
        <f>SUM(C357,1)</f>
        <v>357</v>
      </c>
      <c r="D358" s="144">
        <f t="shared" si="25"/>
        <v>0</v>
      </c>
      <c r="E358" s="166">
        <f t="shared" si="27"/>
        <v>0</v>
      </c>
      <c r="F358" s="144">
        <f t="shared" si="26"/>
        <v>0</v>
      </c>
      <c r="G358" s="144">
        <f t="shared" si="28"/>
        <v>0</v>
      </c>
    </row>
    <row r="359" spans="1:7" x14ac:dyDescent="0.3">
      <c r="B359" s="146"/>
      <c r="C359" s="165">
        <f>SUM(C358,1)</f>
        <v>358</v>
      </c>
      <c r="D359" s="144">
        <f t="shared" si="25"/>
        <v>0</v>
      </c>
      <c r="E359" s="166">
        <f t="shared" si="27"/>
        <v>0</v>
      </c>
      <c r="F359" s="144">
        <f t="shared" si="26"/>
        <v>0</v>
      </c>
      <c r="G359" s="144">
        <f t="shared" si="28"/>
        <v>0</v>
      </c>
    </row>
    <row r="360" spans="1:7" x14ac:dyDescent="0.3">
      <c r="B360" s="146"/>
      <c r="C360" s="165">
        <f>SUM(C359,1)</f>
        <v>359</v>
      </c>
      <c r="D360" s="144">
        <f t="shared" si="25"/>
        <v>0</v>
      </c>
      <c r="E360" s="166">
        <f t="shared" si="27"/>
        <v>0</v>
      </c>
      <c r="F360" s="144">
        <f t="shared" si="26"/>
        <v>0</v>
      </c>
      <c r="G360" s="144">
        <f t="shared" si="28"/>
        <v>0</v>
      </c>
    </row>
    <row r="361" spans="1:7" x14ac:dyDescent="0.3">
      <c r="A361" t="s">
        <v>14</v>
      </c>
      <c r="B361" s="146"/>
      <c r="C361" s="165">
        <f>SUM(C360,1)</f>
        <v>360</v>
      </c>
      <c r="D361" s="144">
        <f t="shared" si="25"/>
        <v>0</v>
      </c>
      <c r="E361" s="166">
        <f t="shared" si="27"/>
        <v>0</v>
      </c>
      <c r="F361" s="144">
        <f t="shared" si="26"/>
        <v>0</v>
      </c>
      <c r="G361" s="144">
        <f t="shared" si="28"/>
        <v>0</v>
      </c>
    </row>
    <row r="362" spans="1:7" x14ac:dyDescent="0.3">
      <c r="B362" s="146"/>
      <c r="C362" s="165">
        <f t="shared" ref="C362:C425" si="30">SUM(C361,1)</f>
        <v>361</v>
      </c>
      <c r="D362" s="144">
        <f t="shared" si="25"/>
        <v>0</v>
      </c>
      <c r="E362" s="166">
        <f t="shared" si="27"/>
        <v>0</v>
      </c>
      <c r="F362" s="144">
        <f t="shared" si="26"/>
        <v>0</v>
      </c>
      <c r="G362" s="144">
        <f t="shared" si="28"/>
        <v>0</v>
      </c>
    </row>
    <row r="363" spans="1:7" x14ac:dyDescent="0.3">
      <c r="B363" s="146"/>
      <c r="C363" s="165">
        <f t="shared" si="30"/>
        <v>362</v>
      </c>
      <c r="D363" s="144">
        <f t="shared" si="25"/>
        <v>0</v>
      </c>
      <c r="E363" s="166">
        <f t="shared" si="27"/>
        <v>0</v>
      </c>
      <c r="F363" s="144">
        <f t="shared" si="26"/>
        <v>0</v>
      </c>
      <c r="G363" s="144">
        <f t="shared" si="28"/>
        <v>0</v>
      </c>
    </row>
    <row r="364" spans="1:7" x14ac:dyDescent="0.3">
      <c r="B364" s="146"/>
      <c r="C364" s="165">
        <f t="shared" si="30"/>
        <v>363</v>
      </c>
      <c r="D364" s="144">
        <f t="shared" si="25"/>
        <v>0</v>
      </c>
      <c r="E364" s="166">
        <f t="shared" si="27"/>
        <v>0</v>
      </c>
      <c r="F364" s="144">
        <f t="shared" si="26"/>
        <v>0</v>
      </c>
      <c r="G364" s="144">
        <f t="shared" si="28"/>
        <v>0</v>
      </c>
    </row>
    <row r="365" spans="1:7" x14ac:dyDescent="0.3">
      <c r="B365" s="146"/>
      <c r="C365" s="165">
        <f t="shared" si="30"/>
        <v>364</v>
      </c>
      <c r="D365" s="144">
        <f t="shared" si="25"/>
        <v>0</v>
      </c>
      <c r="E365" s="166">
        <f t="shared" si="27"/>
        <v>0</v>
      </c>
      <c r="F365" s="144">
        <f t="shared" si="26"/>
        <v>0</v>
      </c>
      <c r="G365" s="144">
        <f t="shared" si="28"/>
        <v>0</v>
      </c>
    </row>
    <row r="366" spans="1:7" x14ac:dyDescent="0.3">
      <c r="B366" s="146"/>
      <c r="C366" s="165">
        <f t="shared" si="30"/>
        <v>365</v>
      </c>
      <c r="D366" s="144">
        <f t="shared" si="25"/>
        <v>0</v>
      </c>
      <c r="E366" s="166">
        <f t="shared" si="27"/>
        <v>0</v>
      </c>
      <c r="F366" s="144">
        <f t="shared" si="26"/>
        <v>0</v>
      </c>
      <c r="G366" s="144">
        <f t="shared" si="28"/>
        <v>0</v>
      </c>
    </row>
    <row r="367" spans="1:7" x14ac:dyDescent="0.3">
      <c r="B367" s="146"/>
      <c r="C367" s="165">
        <f t="shared" si="30"/>
        <v>366</v>
      </c>
      <c r="D367" s="144">
        <f t="shared" si="25"/>
        <v>0</v>
      </c>
      <c r="E367" s="166">
        <f t="shared" si="27"/>
        <v>0</v>
      </c>
      <c r="F367" s="144">
        <f t="shared" si="26"/>
        <v>0</v>
      </c>
      <c r="G367" s="144">
        <f t="shared" si="28"/>
        <v>0</v>
      </c>
    </row>
    <row r="368" spans="1:7" x14ac:dyDescent="0.3">
      <c r="B368" s="146"/>
      <c r="C368" s="165">
        <f t="shared" si="30"/>
        <v>367</v>
      </c>
      <c r="D368" s="144">
        <f t="shared" si="25"/>
        <v>0</v>
      </c>
      <c r="E368" s="166">
        <f t="shared" si="27"/>
        <v>0</v>
      </c>
      <c r="F368" s="144">
        <f t="shared" si="26"/>
        <v>0</v>
      </c>
      <c r="G368" s="144">
        <f t="shared" si="28"/>
        <v>0</v>
      </c>
    </row>
    <row r="369" spans="2:7" x14ac:dyDescent="0.3">
      <c r="B369" s="146"/>
      <c r="C369" s="165">
        <f t="shared" si="30"/>
        <v>368</v>
      </c>
      <c r="D369" s="144">
        <f t="shared" si="25"/>
        <v>0</v>
      </c>
      <c r="E369" s="166">
        <f t="shared" si="27"/>
        <v>0</v>
      </c>
      <c r="F369" s="144">
        <f t="shared" si="26"/>
        <v>0</v>
      </c>
      <c r="G369" s="144">
        <f t="shared" si="28"/>
        <v>0</v>
      </c>
    </row>
    <row r="370" spans="2:7" x14ac:dyDescent="0.3">
      <c r="B370" s="146"/>
      <c r="C370" s="165">
        <f t="shared" si="30"/>
        <v>369</v>
      </c>
      <c r="D370" s="144">
        <f t="shared" si="25"/>
        <v>0</v>
      </c>
      <c r="E370" s="166">
        <f t="shared" si="27"/>
        <v>0</v>
      </c>
      <c r="F370" s="144">
        <f t="shared" si="26"/>
        <v>0</v>
      </c>
      <c r="G370" s="144">
        <f t="shared" si="28"/>
        <v>0</v>
      </c>
    </row>
    <row r="371" spans="2:7" x14ac:dyDescent="0.3">
      <c r="B371" s="146"/>
      <c r="C371" s="165">
        <f t="shared" si="30"/>
        <v>370</v>
      </c>
      <c r="D371" s="144">
        <f t="shared" si="25"/>
        <v>0</v>
      </c>
      <c r="E371" s="166">
        <f t="shared" si="27"/>
        <v>0</v>
      </c>
      <c r="F371" s="144">
        <f t="shared" si="26"/>
        <v>0</v>
      </c>
      <c r="G371" s="144">
        <f t="shared" si="28"/>
        <v>0</v>
      </c>
    </row>
    <row r="372" spans="2:7" x14ac:dyDescent="0.3">
      <c r="B372" s="146"/>
      <c r="C372" s="165">
        <f t="shared" si="30"/>
        <v>371</v>
      </c>
      <c r="D372" s="144">
        <f t="shared" si="25"/>
        <v>0</v>
      </c>
      <c r="E372" s="166">
        <f t="shared" si="27"/>
        <v>0</v>
      </c>
      <c r="F372" s="144">
        <f t="shared" si="26"/>
        <v>0</v>
      </c>
      <c r="G372" s="144">
        <f t="shared" si="28"/>
        <v>0</v>
      </c>
    </row>
    <row r="373" spans="2:7" x14ac:dyDescent="0.3">
      <c r="B373" s="146"/>
      <c r="C373" s="165">
        <f t="shared" si="30"/>
        <v>372</v>
      </c>
      <c r="D373" s="144">
        <f t="shared" si="25"/>
        <v>0</v>
      </c>
      <c r="E373" s="166">
        <f t="shared" si="27"/>
        <v>0</v>
      </c>
      <c r="F373" s="144">
        <f t="shared" si="26"/>
        <v>0</v>
      </c>
      <c r="G373" s="144">
        <f t="shared" si="28"/>
        <v>0</v>
      </c>
    </row>
    <row r="374" spans="2:7" x14ac:dyDescent="0.3">
      <c r="B374" s="146"/>
      <c r="C374" s="165">
        <f t="shared" si="30"/>
        <v>373</v>
      </c>
      <c r="D374" s="144">
        <f t="shared" si="25"/>
        <v>0</v>
      </c>
      <c r="E374" s="166">
        <f t="shared" si="27"/>
        <v>0</v>
      </c>
      <c r="F374" s="144">
        <f t="shared" si="26"/>
        <v>0</v>
      </c>
      <c r="G374" s="144">
        <f t="shared" si="28"/>
        <v>0</v>
      </c>
    </row>
    <row r="375" spans="2:7" x14ac:dyDescent="0.3">
      <c r="B375" s="146"/>
      <c r="C375" s="165">
        <f t="shared" si="30"/>
        <v>374</v>
      </c>
      <c r="D375" s="144">
        <f t="shared" si="25"/>
        <v>0</v>
      </c>
      <c r="E375" s="166">
        <f t="shared" si="27"/>
        <v>0</v>
      </c>
      <c r="F375" s="144">
        <f t="shared" si="26"/>
        <v>0</v>
      </c>
      <c r="G375" s="144">
        <f t="shared" si="28"/>
        <v>0</v>
      </c>
    </row>
    <row r="376" spans="2:7" x14ac:dyDescent="0.3">
      <c r="B376" s="146"/>
      <c r="C376" s="165">
        <f t="shared" si="30"/>
        <v>375</v>
      </c>
      <c r="D376" s="144">
        <f t="shared" si="25"/>
        <v>0</v>
      </c>
      <c r="E376" s="166">
        <f t="shared" si="27"/>
        <v>0</v>
      </c>
      <c r="F376" s="144">
        <f t="shared" si="26"/>
        <v>0</v>
      </c>
      <c r="G376" s="144">
        <f t="shared" si="28"/>
        <v>0</v>
      </c>
    </row>
    <row r="377" spans="2:7" x14ac:dyDescent="0.3">
      <c r="B377" s="146"/>
      <c r="C377" s="165">
        <f t="shared" si="30"/>
        <v>376</v>
      </c>
      <c r="D377" s="144">
        <f t="shared" si="25"/>
        <v>0</v>
      </c>
      <c r="E377" s="166">
        <f t="shared" si="27"/>
        <v>0</v>
      </c>
      <c r="F377" s="144">
        <f t="shared" si="26"/>
        <v>0</v>
      </c>
      <c r="G377" s="144">
        <f t="shared" si="28"/>
        <v>0</v>
      </c>
    </row>
    <row r="378" spans="2:7" x14ac:dyDescent="0.3">
      <c r="B378" s="146"/>
      <c r="C378" s="165">
        <f t="shared" si="30"/>
        <v>377</v>
      </c>
      <c r="D378" s="144">
        <f t="shared" si="25"/>
        <v>0</v>
      </c>
      <c r="E378" s="166">
        <f t="shared" si="27"/>
        <v>0</v>
      </c>
      <c r="F378" s="144">
        <f t="shared" si="26"/>
        <v>0</v>
      </c>
      <c r="G378" s="144">
        <f t="shared" si="28"/>
        <v>0</v>
      </c>
    </row>
    <row r="379" spans="2:7" x14ac:dyDescent="0.3">
      <c r="B379" s="146"/>
      <c r="C379" s="165">
        <f t="shared" si="30"/>
        <v>378</v>
      </c>
      <c r="D379" s="144">
        <f t="shared" si="25"/>
        <v>0</v>
      </c>
      <c r="E379" s="166">
        <f t="shared" si="27"/>
        <v>0</v>
      </c>
      <c r="F379" s="144">
        <f t="shared" si="26"/>
        <v>0</v>
      </c>
      <c r="G379" s="144">
        <f t="shared" si="28"/>
        <v>0</v>
      </c>
    </row>
    <row r="380" spans="2:7" x14ac:dyDescent="0.3">
      <c r="B380" s="146"/>
      <c r="C380" s="165">
        <f t="shared" si="30"/>
        <v>379</v>
      </c>
      <c r="D380" s="144">
        <f t="shared" si="25"/>
        <v>0</v>
      </c>
      <c r="E380" s="166">
        <f t="shared" si="27"/>
        <v>0</v>
      </c>
      <c r="F380" s="144">
        <f t="shared" si="26"/>
        <v>0</v>
      </c>
      <c r="G380" s="144">
        <f t="shared" si="28"/>
        <v>0</v>
      </c>
    </row>
    <row r="381" spans="2:7" x14ac:dyDescent="0.3">
      <c r="B381" s="146"/>
      <c r="C381" s="165">
        <f t="shared" si="30"/>
        <v>380</v>
      </c>
      <c r="D381" s="144">
        <f t="shared" si="25"/>
        <v>0</v>
      </c>
      <c r="E381" s="166">
        <f t="shared" si="27"/>
        <v>0</v>
      </c>
      <c r="F381" s="144">
        <f t="shared" si="26"/>
        <v>0</v>
      </c>
      <c r="G381" s="144">
        <f t="shared" si="28"/>
        <v>0</v>
      </c>
    </row>
    <row r="382" spans="2:7" x14ac:dyDescent="0.3">
      <c r="B382" s="146"/>
      <c r="C382" s="165">
        <f t="shared" si="30"/>
        <v>381</v>
      </c>
      <c r="D382" s="144">
        <f t="shared" si="25"/>
        <v>0</v>
      </c>
      <c r="E382" s="166">
        <f t="shared" si="27"/>
        <v>0</v>
      </c>
      <c r="F382" s="144">
        <f t="shared" si="26"/>
        <v>0</v>
      </c>
      <c r="G382" s="144">
        <f t="shared" si="28"/>
        <v>0</v>
      </c>
    </row>
    <row r="383" spans="2:7" x14ac:dyDescent="0.3">
      <c r="B383" s="146"/>
      <c r="C383" s="165">
        <f t="shared" si="30"/>
        <v>382</v>
      </c>
      <c r="D383" s="144">
        <f t="shared" si="25"/>
        <v>0</v>
      </c>
      <c r="E383" s="166">
        <f t="shared" si="27"/>
        <v>0</v>
      </c>
      <c r="F383" s="144">
        <f t="shared" si="26"/>
        <v>0</v>
      </c>
      <c r="G383" s="144">
        <f t="shared" si="28"/>
        <v>0</v>
      </c>
    </row>
    <row r="384" spans="2:7" x14ac:dyDescent="0.3">
      <c r="B384" s="146"/>
      <c r="C384" s="165">
        <f t="shared" si="30"/>
        <v>383</v>
      </c>
      <c r="D384" s="144">
        <f t="shared" si="25"/>
        <v>0</v>
      </c>
      <c r="E384" s="166">
        <f t="shared" si="27"/>
        <v>0</v>
      </c>
      <c r="F384" s="144">
        <f t="shared" si="26"/>
        <v>0</v>
      </c>
      <c r="G384" s="144">
        <f t="shared" si="28"/>
        <v>0</v>
      </c>
    </row>
    <row r="385" spans="2:7" x14ac:dyDescent="0.3">
      <c r="B385" s="146"/>
      <c r="C385" s="165">
        <f t="shared" si="30"/>
        <v>384</v>
      </c>
      <c r="D385" s="144">
        <f t="shared" si="25"/>
        <v>0</v>
      </c>
      <c r="E385" s="166">
        <f t="shared" si="27"/>
        <v>0</v>
      </c>
      <c r="F385" s="144">
        <f t="shared" si="26"/>
        <v>0</v>
      </c>
      <c r="G385" s="144">
        <f t="shared" si="28"/>
        <v>0</v>
      </c>
    </row>
    <row r="386" spans="2:7" x14ac:dyDescent="0.3">
      <c r="B386" s="146"/>
      <c r="C386" s="165">
        <f t="shared" si="30"/>
        <v>385</v>
      </c>
      <c r="D386" s="144">
        <f t="shared" si="25"/>
        <v>0</v>
      </c>
      <c r="E386" s="166">
        <f t="shared" si="27"/>
        <v>0</v>
      </c>
      <c r="F386" s="144">
        <f t="shared" si="26"/>
        <v>0</v>
      </c>
      <c r="G386" s="144">
        <f t="shared" si="28"/>
        <v>0</v>
      </c>
    </row>
    <row r="387" spans="2:7" x14ac:dyDescent="0.3">
      <c r="B387" s="146"/>
      <c r="C387" s="165">
        <f t="shared" si="30"/>
        <v>386</v>
      </c>
      <c r="D387" s="144">
        <f t="shared" ref="D387:D450" si="31">IF(AND(C387&gt;$A$11,C387&lt;=$A$9+$A$11),$B$2,-E387)</f>
        <v>0</v>
      </c>
      <c r="E387" s="166">
        <f t="shared" si="27"/>
        <v>0</v>
      </c>
      <c r="F387" s="144">
        <f t="shared" ref="F387:F450" si="32">MIN(0,D387+E387)</f>
        <v>0</v>
      </c>
      <c r="G387" s="144">
        <f t="shared" si="28"/>
        <v>0</v>
      </c>
    </row>
    <row r="388" spans="2:7" x14ac:dyDescent="0.3">
      <c r="B388" s="146"/>
      <c r="C388" s="165">
        <f t="shared" si="30"/>
        <v>387</v>
      </c>
      <c r="D388" s="144">
        <f t="shared" si="31"/>
        <v>0</v>
      </c>
      <c r="E388" s="166">
        <f t="shared" ref="E388:E451" si="33">G387*$A$7/12</f>
        <v>0</v>
      </c>
      <c r="F388" s="144">
        <f t="shared" si="32"/>
        <v>0</v>
      </c>
      <c r="G388" s="144">
        <f t="shared" ref="G388:G451" si="34">G387+D388+E388</f>
        <v>0</v>
      </c>
    </row>
    <row r="389" spans="2:7" x14ac:dyDescent="0.3">
      <c r="B389" s="146"/>
      <c r="C389" s="165">
        <f t="shared" si="30"/>
        <v>388</v>
      </c>
      <c r="D389" s="144">
        <f t="shared" si="31"/>
        <v>0</v>
      </c>
      <c r="E389" s="166">
        <f t="shared" si="33"/>
        <v>0</v>
      </c>
      <c r="F389" s="144">
        <f t="shared" si="32"/>
        <v>0</v>
      </c>
      <c r="G389" s="144">
        <f t="shared" si="34"/>
        <v>0</v>
      </c>
    </row>
    <row r="390" spans="2:7" x14ac:dyDescent="0.3">
      <c r="B390" s="146"/>
      <c r="C390" s="165">
        <f t="shared" si="30"/>
        <v>389</v>
      </c>
      <c r="D390" s="144">
        <f t="shared" si="31"/>
        <v>0</v>
      </c>
      <c r="E390" s="166">
        <f t="shared" si="33"/>
        <v>0</v>
      </c>
      <c r="F390" s="144">
        <f t="shared" si="32"/>
        <v>0</v>
      </c>
      <c r="G390" s="144">
        <f t="shared" si="34"/>
        <v>0</v>
      </c>
    </row>
    <row r="391" spans="2:7" x14ac:dyDescent="0.3">
      <c r="B391" s="146"/>
      <c r="C391" s="165">
        <f t="shared" si="30"/>
        <v>390</v>
      </c>
      <c r="D391" s="144">
        <f t="shared" si="31"/>
        <v>0</v>
      </c>
      <c r="E391" s="166">
        <f t="shared" si="33"/>
        <v>0</v>
      </c>
      <c r="F391" s="144">
        <f t="shared" si="32"/>
        <v>0</v>
      </c>
      <c r="G391" s="144">
        <f t="shared" si="34"/>
        <v>0</v>
      </c>
    </row>
    <row r="392" spans="2:7" x14ac:dyDescent="0.3">
      <c r="B392" s="146"/>
      <c r="C392" s="165">
        <f t="shared" si="30"/>
        <v>391</v>
      </c>
      <c r="D392" s="144">
        <f t="shared" si="31"/>
        <v>0</v>
      </c>
      <c r="E392" s="166">
        <f t="shared" si="33"/>
        <v>0</v>
      </c>
      <c r="F392" s="144">
        <f t="shared" si="32"/>
        <v>0</v>
      </c>
      <c r="G392" s="144">
        <f t="shared" si="34"/>
        <v>0</v>
      </c>
    </row>
    <row r="393" spans="2:7" x14ac:dyDescent="0.3">
      <c r="B393" s="146"/>
      <c r="C393" s="165">
        <f t="shared" si="30"/>
        <v>392</v>
      </c>
      <c r="D393" s="144">
        <f t="shared" si="31"/>
        <v>0</v>
      </c>
      <c r="E393" s="166">
        <f t="shared" si="33"/>
        <v>0</v>
      </c>
      <c r="F393" s="144">
        <f t="shared" si="32"/>
        <v>0</v>
      </c>
      <c r="G393" s="144">
        <f t="shared" si="34"/>
        <v>0</v>
      </c>
    </row>
    <row r="394" spans="2:7" x14ac:dyDescent="0.3">
      <c r="B394" s="146"/>
      <c r="C394" s="165">
        <f t="shared" si="30"/>
        <v>393</v>
      </c>
      <c r="D394" s="144">
        <f t="shared" si="31"/>
        <v>0</v>
      </c>
      <c r="E394" s="166">
        <f t="shared" si="33"/>
        <v>0</v>
      </c>
      <c r="F394" s="144">
        <f t="shared" si="32"/>
        <v>0</v>
      </c>
      <c r="G394" s="144">
        <f t="shared" si="34"/>
        <v>0</v>
      </c>
    </row>
    <row r="395" spans="2:7" x14ac:dyDescent="0.3">
      <c r="B395" s="146"/>
      <c r="C395" s="165">
        <f t="shared" si="30"/>
        <v>394</v>
      </c>
      <c r="D395" s="144">
        <f t="shared" si="31"/>
        <v>0</v>
      </c>
      <c r="E395" s="166">
        <f t="shared" si="33"/>
        <v>0</v>
      </c>
      <c r="F395" s="144">
        <f t="shared" si="32"/>
        <v>0</v>
      </c>
      <c r="G395" s="144">
        <f t="shared" si="34"/>
        <v>0</v>
      </c>
    </row>
    <row r="396" spans="2:7" x14ac:dyDescent="0.3">
      <c r="B396" s="146"/>
      <c r="C396" s="165">
        <f t="shared" si="30"/>
        <v>395</v>
      </c>
      <c r="D396" s="144">
        <f t="shared" si="31"/>
        <v>0</v>
      </c>
      <c r="E396" s="166">
        <f t="shared" si="33"/>
        <v>0</v>
      </c>
      <c r="F396" s="144">
        <f t="shared" si="32"/>
        <v>0</v>
      </c>
      <c r="G396" s="144">
        <f t="shared" si="34"/>
        <v>0</v>
      </c>
    </row>
    <row r="397" spans="2:7" x14ac:dyDescent="0.3">
      <c r="B397" s="146"/>
      <c r="C397" s="165">
        <f t="shared" si="30"/>
        <v>396</v>
      </c>
      <c r="D397" s="144">
        <f t="shared" si="31"/>
        <v>0</v>
      </c>
      <c r="E397" s="166">
        <f t="shared" si="33"/>
        <v>0</v>
      </c>
      <c r="F397" s="144">
        <f t="shared" si="32"/>
        <v>0</v>
      </c>
      <c r="G397" s="144">
        <f t="shared" si="34"/>
        <v>0</v>
      </c>
    </row>
    <row r="398" spans="2:7" x14ac:dyDescent="0.3">
      <c r="B398" s="146"/>
      <c r="C398" s="165">
        <f t="shared" si="30"/>
        <v>397</v>
      </c>
      <c r="D398" s="144">
        <f t="shared" si="31"/>
        <v>0</v>
      </c>
      <c r="E398" s="166">
        <f t="shared" si="33"/>
        <v>0</v>
      </c>
      <c r="F398" s="144">
        <f t="shared" si="32"/>
        <v>0</v>
      </c>
      <c r="G398" s="144">
        <f t="shared" si="34"/>
        <v>0</v>
      </c>
    </row>
    <row r="399" spans="2:7" x14ac:dyDescent="0.3">
      <c r="B399" s="146"/>
      <c r="C399" s="165">
        <f t="shared" si="30"/>
        <v>398</v>
      </c>
      <c r="D399" s="144">
        <f t="shared" si="31"/>
        <v>0</v>
      </c>
      <c r="E399" s="166">
        <f t="shared" si="33"/>
        <v>0</v>
      </c>
      <c r="F399" s="144">
        <f t="shared" si="32"/>
        <v>0</v>
      </c>
      <c r="G399" s="144">
        <f t="shared" si="34"/>
        <v>0</v>
      </c>
    </row>
    <row r="400" spans="2:7" x14ac:dyDescent="0.3">
      <c r="B400" s="146"/>
      <c r="C400" s="165">
        <f t="shared" si="30"/>
        <v>399</v>
      </c>
      <c r="D400" s="144">
        <f t="shared" si="31"/>
        <v>0</v>
      </c>
      <c r="E400" s="166">
        <f t="shared" si="33"/>
        <v>0</v>
      </c>
      <c r="F400" s="144">
        <f t="shared" si="32"/>
        <v>0</v>
      </c>
      <c r="G400" s="144">
        <f t="shared" si="34"/>
        <v>0</v>
      </c>
    </row>
    <row r="401" spans="2:7" x14ac:dyDescent="0.3">
      <c r="B401" s="146"/>
      <c r="C401" s="165">
        <f t="shared" si="30"/>
        <v>400</v>
      </c>
      <c r="D401" s="144">
        <f t="shared" si="31"/>
        <v>0</v>
      </c>
      <c r="E401" s="166">
        <f t="shared" si="33"/>
        <v>0</v>
      </c>
      <c r="F401" s="144">
        <f t="shared" si="32"/>
        <v>0</v>
      </c>
      <c r="G401" s="144">
        <f t="shared" si="34"/>
        <v>0</v>
      </c>
    </row>
    <row r="402" spans="2:7" x14ac:dyDescent="0.3">
      <c r="B402" s="146"/>
      <c r="C402" s="165">
        <f t="shared" si="30"/>
        <v>401</v>
      </c>
      <c r="D402" s="144">
        <f t="shared" si="31"/>
        <v>0</v>
      </c>
      <c r="E402" s="166">
        <f t="shared" si="33"/>
        <v>0</v>
      </c>
      <c r="F402" s="144">
        <f t="shared" si="32"/>
        <v>0</v>
      </c>
      <c r="G402" s="144">
        <f t="shared" si="34"/>
        <v>0</v>
      </c>
    </row>
    <row r="403" spans="2:7" x14ac:dyDescent="0.3">
      <c r="B403" s="146"/>
      <c r="C403" s="165">
        <f t="shared" si="30"/>
        <v>402</v>
      </c>
      <c r="D403" s="144">
        <f t="shared" si="31"/>
        <v>0</v>
      </c>
      <c r="E403" s="166">
        <f t="shared" si="33"/>
        <v>0</v>
      </c>
      <c r="F403" s="144">
        <f t="shared" si="32"/>
        <v>0</v>
      </c>
      <c r="G403" s="144">
        <f t="shared" si="34"/>
        <v>0</v>
      </c>
    </row>
    <row r="404" spans="2:7" x14ac:dyDescent="0.3">
      <c r="B404" s="146"/>
      <c r="C404" s="165">
        <f t="shared" si="30"/>
        <v>403</v>
      </c>
      <c r="D404" s="144">
        <f t="shared" si="31"/>
        <v>0</v>
      </c>
      <c r="E404" s="166">
        <f t="shared" si="33"/>
        <v>0</v>
      </c>
      <c r="F404" s="144">
        <f t="shared" si="32"/>
        <v>0</v>
      </c>
      <c r="G404" s="144">
        <f t="shared" si="34"/>
        <v>0</v>
      </c>
    </row>
    <row r="405" spans="2:7" x14ac:dyDescent="0.3">
      <c r="B405" s="146"/>
      <c r="C405" s="165">
        <f t="shared" si="30"/>
        <v>404</v>
      </c>
      <c r="D405" s="144">
        <f t="shared" si="31"/>
        <v>0</v>
      </c>
      <c r="E405" s="166">
        <f t="shared" si="33"/>
        <v>0</v>
      </c>
      <c r="F405" s="144">
        <f t="shared" si="32"/>
        <v>0</v>
      </c>
      <c r="G405" s="144">
        <f t="shared" si="34"/>
        <v>0</v>
      </c>
    </row>
    <row r="406" spans="2:7" x14ac:dyDescent="0.3">
      <c r="B406" s="146"/>
      <c r="C406" s="165">
        <f t="shared" si="30"/>
        <v>405</v>
      </c>
      <c r="D406" s="144">
        <f t="shared" si="31"/>
        <v>0</v>
      </c>
      <c r="E406" s="166">
        <f t="shared" si="33"/>
        <v>0</v>
      </c>
      <c r="F406" s="144">
        <f t="shared" si="32"/>
        <v>0</v>
      </c>
      <c r="G406" s="144">
        <f t="shared" si="34"/>
        <v>0</v>
      </c>
    </row>
    <row r="407" spans="2:7" x14ac:dyDescent="0.3">
      <c r="B407" s="146"/>
      <c r="C407" s="165">
        <f t="shared" si="30"/>
        <v>406</v>
      </c>
      <c r="D407" s="144">
        <f t="shared" si="31"/>
        <v>0</v>
      </c>
      <c r="E407" s="166">
        <f t="shared" si="33"/>
        <v>0</v>
      </c>
      <c r="F407" s="144">
        <f t="shared" si="32"/>
        <v>0</v>
      </c>
      <c r="G407" s="144">
        <f t="shared" si="34"/>
        <v>0</v>
      </c>
    </row>
    <row r="408" spans="2:7" x14ac:dyDescent="0.3">
      <c r="B408" s="146"/>
      <c r="C408" s="165">
        <f t="shared" si="30"/>
        <v>407</v>
      </c>
      <c r="D408" s="144">
        <f t="shared" si="31"/>
        <v>0</v>
      </c>
      <c r="E408" s="166">
        <f t="shared" si="33"/>
        <v>0</v>
      </c>
      <c r="F408" s="144">
        <f t="shared" si="32"/>
        <v>0</v>
      </c>
      <c r="G408" s="144">
        <f t="shared" si="34"/>
        <v>0</v>
      </c>
    </row>
    <row r="409" spans="2:7" x14ac:dyDescent="0.3">
      <c r="B409" s="146"/>
      <c r="C409" s="165">
        <f t="shared" si="30"/>
        <v>408</v>
      </c>
      <c r="D409" s="144">
        <f t="shared" si="31"/>
        <v>0</v>
      </c>
      <c r="E409" s="166">
        <f t="shared" si="33"/>
        <v>0</v>
      </c>
      <c r="F409" s="144">
        <f t="shared" si="32"/>
        <v>0</v>
      </c>
      <c r="G409" s="144">
        <f t="shared" si="34"/>
        <v>0</v>
      </c>
    </row>
    <row r="410" spans="2:7" x14ac:dyDescent="0.3">
      <c r="B410" s="146"/>
      <c r="C410" s="165">
        <f t="shared" si="30"/>
        <v>409</v>
      </c>
      <c r="D410" s="144">
        <f t="shared" si="31"/>
        <v>0</v>
      </c>
      <c r="E410" s="166">
        <f t="shared" si="33"/>
        <v>0</v>
      </c>
      <c r="F410" s="144">
        <f t="shared" si="32"/>
        <v>0</v>
      </c>
      <c r="G410" s="144">
        <f t="shared" si="34"/>
        <v>0</v>
      </c>
    </row>
    <row r="411" spans="2:7" x14ac:dyDescent="0.3">
      <c r="B411" s="146"/>
      <c r="C411" s="165">
        <f t="shared" si="30"/>
        <v>410</v>
      </c>
      <c r="D411" s="144">
        <f t="shared" si="31"/>
        <v>0</v>
      </c>
      <c r="E411" s="166">
        <f t="shared" si="33"/>
        <v>0</v>
      </c>
      <c r="F411" s="144">
        <f t="shared" si="32"/>
        <v>0</v>
      </c>
      <c r="G411" s="144">
        <f t="shared" si="34"/>
        <v>0</v>
      </c>
    </row>
    <row r="412" spans="2:7" x14ac:dyDescent="0.3">
      <c r="B412" s="146"/>
      <c r="C412" s="165">
        <f t="shared" si="30"/>
        <v>411</v>
      </c>
      <c r="D412" s="144">
        <f t="shared" si="31"/>
        <v>0</v>
      </c>
      <c r="E412" s="166">
        <f t="shared" si="33"/>
        <v>0</v>
      </c>
      <c r="F412" s="144">
        <f t="shared" si="32"/>
        <v>0</v>
      </c>
      <c r="G412" s="144">
        <f t="shared" si="34"/>
        <v>0</v>
      </c>
    </row>
    <row r="413" spans="2:7" x14ac:dyDescent="0.3">
      <c r="B413" s="146"/>
      <c r="C413" s="165">
        <f t="shared" si="30"/>
        <v>412</v>
      </c>
      <c r="D413" s="144">
        <f t="shared" si="31"/>
        <v>0</v>
      </c>
      <c r="E413" s="166">
        <f t="shared" si="33"/>
        <v>0</v>
      </c>
      <c r="F413" s="144">
        <f t="shared" si="32"/>
        <v>0</v>
      </c>
      <c r="G413" s="144">
        <f t="shared" si="34"/>
        <v>0</v>
      </c>
    </row>
    <row r="414" spans="2:7" x14ac:dyDescent="0.3">
      <c r="B414" s="146"/>
      <c r="C414" s="165">
        <f t="shared" si="30"/>
        <v>413</v>
      </c>
      <c r="D414" s="144">
        <f t="shared" si="31"/>
        <v>0</v>
      </c>
      <c r="E414" s="166">
        <f t="shared" si="33"/>
        <v>0</v>
      </c>
      <c r="F414" s="144">
        <f t="shared" si="32"/>
        <v>0</v>
      </c>
      <c r="G414" s="144">
        <f t="shared" si="34"/>
        <v>0</v>
      </c>
    </row>
    <row r="415" spans="2:7" x14ac:dyDescent="0.3">
      <c r="B415" s="146"/>
      <c r="C415" s="165">
        <f t="shared" si="30"/>
        <v>414</v>
      </c>
      <c r="D415" s="144">
        <f t="shared" si="31"/>
        <v>0</v>
      </c>
      <c r="E415" s="166">
        <f t="shared" si="33"/>
        <v>0</v>
      </c>
      <c r="F415" s="144">
        <f t="shared" si="32"/>
        <v>0</v>
      </c>
      <c r="G415" s="144">
        <f t="shared" si="34"/>
        <v>0</v>
      </c>
    </row>
    <row r="416" spans="2:7" x14ac:dyDescent="0.3">
      <c r="B416" s="146"/>
      <c r="C416" s="165">
        <f t="shared" si="30"/>
        <v>415</v>
      </c>
      <c r="D416" s="144">
        <f t="shared" si="31"/>
        <v>0</v>
      </c>
      <c r="E416" s="166">
        <f t="shared" si="33"/>
        <v>0</v>
      </c>
      <c r="F416" s="144">
        <f t="shared" si="32"/>
        <v>0</v>
      </c>
      <c r="G416" s="144">
        <f t="shared" si="34"/>
        <v>0</v>
      </c>
    </row>
    <row r="417" spans="2:7" x14ac:dyDescent="0.3">
      <c r="B417" s="146"/>
      <c r="C417" s="165">
        <f t="shared" si="30"/>
        <v>416</v>
      </c>
      <c r="D417" s="144">
        <f t="shared" si="31"/>
        <v>0</v>
      </c>
      <c r="E417" s="166">
        <f t="shared" si="33"/>
        <v>0</v>
      </c>
      <c r="F417" s="144">
        <f t="shared" si="32"/>
        <v>0</v>
      </c>
      <c r="G417" s="144">
        <f t="shared" si="34"/>
        <v>0</v>
      </c>
    </row>
    <row r="418" spans="2:7" x14ac:dyDescent="0.3">
      <c r="B418" s="146"/>
      <c r="C418" s="165">
        <f t="shared" si="30"/>
        <v>417</v>
      </c>
      <c r="D418" s="144">
        <f t="shared" si="31"/>
        <v>0</v>
      </c>
      <c r="E418" s="166">
        <f t="shared" si="33"/>
        <v>0</v>
      </c>
      <c r="F418" s="144">
        <f t="shared" si="32"/>
        <v>0</v>
      </c>
      <c r="G418" s="144">
        <f t="shared" si="34"/>
        <v>0</v>
      </c>
    </row>
    <row r="419" spans="2:7" x14ac:dyDescent="0.3">
      <c r="B419" s="146"/>
      <c r="C419" s="165">
        <f t="shared" si="30"/>
        <v>418</v>
      </c>
      <c r="D419" s="144">
        <f t="shared" si="31"/>
        <v>0</v>
      </c>
      <c r="E419" s="166">
        <f t="shared" si="33"/>
        <v>0</v>
      </c>
      <c r="F419" s="144">
        <f t="shared" si="32"/>
        <v>0</v>
      </c>
      <c r="G419" s="144">
        <f t="shared" si="34"/>
        <v>0</v>
      </c>
    </row>
    <row r="420" spans="2:7" x14ac:dyDescent="0.3">
      <c r="B420" s="146"/>
      <c r="C420" s="165">
        <f t="shared" si="30"/>
        <v>419</v>
      </c>
      <c r="D420" s="144">
        <f t="shared" si="31"/>
        <v>0</v>
      </c>
      <c r="E420" s="166">
        <f t="shared" si="33"/>
        <v>0</v>
      </c>
      <c r="F420" s="144">
        <f t="shared" si="32"/>
        <v>0</v>
      </c>
      <c r="G420" s="144">
        <f t="shared" si="34"/>
        <v>0</v>
      </c>
    </row>
    <row r="421" spans="2:7" x14ac:dyDescent="0.3">
      <c r="B421" s="146"/>
      <c r="C421" s="165">
        <f t="shared" si="30"/>
        <v>420</v>
      </c>
      <c r="D421" s="144">
        <f t="shared" si="31"/>
        <v>0</v>
      </c>
      <c r="E421" s="166">
        <f t="shared" si="33"/>
        <v>0</v>
      </c>
      <c r="F421" s="144">
        <f t="shared" si="32"/>
        <v>0</v>
      </c>
      <c r="G421" s="144">
        <f t="shared" si="34"/>
        <v>0</v>
      </c>
    </row>
    <row r="422" spans="2:7" x14ac:dyDescent="0.3">
      <c r="B422" s="146"/>
      <c r="C422" s="165">
        <f t="shared" si="30"/>
        <v>421</v>
      </c>
      <c r="D422" s="144">
        <f t="shared" si="31"/>
        <v>0</v>
      </c>
      <c r="E422" s="166">
        <f t="shared" si="33"/>
        <v>0</v>
      </c>
      <c r="F422" s="144">
        <f t="shared" si="32"/>
        <v>0</v>
      </c>
      <c r="G422" s="144">
        <f t="shared" si="34"/>
        <v>0</v>
      </c>
    </row>
    <row r="423" spans="2:7" x14ac:dyDescent="0.3">
      <c r="B423" s="146"/>
      <c r="C423" s="165">
        <f t="shared" si="30"/>
        <v>422</v>
      </c>
      <c r="D423" s="144">
        <f t="shared" si="31"/>
        <v>0</v>
      </c>
      <c r="E423" s="166">
        <f t="shared" si="33"/>
        <v>0</v>
      </c>
      <c r="F423" s="144">
        <f t="shared" si="32"/>
        <v>0</v>
      </c>
      <c r="G423" s="144">
        <f t="shared" si="34"/>
        <v>0</v>
      </c>
    </row>
    <row r="424" spans="2:7" x14ac:dyDescent="0.3">
      <c r="B424" s="146"/>
      <c r="C424" s="165">
        <f t="shared" si="30"/>
        <v>423</v>
      </c>
      <c r="D424" s="144">
        <f t="shared" si="31"/>
        <v>0</v>
      </c>
      <c r="E424" s="166">
        <f t="shared" si="33"/>
        <v>0</v>
      </c>
      <c r="F424" s="144">
        <f t="shared" si="32"/>
        <v>0</v>
      </c>
      <c r="G424" s="144">
        <f t="shared" si="34"/>
        <v>0</v>
      </c>
    </row>
    <row r="425" spans="2:7" x14ac:dyDescent="0.3">
      <c r="B425" s="146"/>
      <c r="C425" s="165">
        <f t="shared" si="30"/>
        <v>424</v>
      </c>
      <c r="D425" s="144">
        <f t="shared" si="31"/>
        <v>0</v>
      </c>
      <c r="E425" s="166">
        <f t="shared" si="33"/>
        <v>0</v>
      </c>
      <c r="F425" s="144">
        <f t="shared" si="32"/>
        <v>0</v>
      </c>
      <c r="G425" s="144">
        <f t="shared" si="34"/>
        <v>0</v>
      </c>
    </row>
    <row r="426" spans="2:7" x14ac:dyDescent="0.3">
      <c r="B426" s="146"/>
      <c r="C426" s="165">
        <f t="shared" ref="C426:C470" si="35">SUM(C425,1)</f>
        <v>425</v>
      </c>
      <c r="D426" s="144">
        <f t="shared" si="31"/>
        <v>0</v>
      </c>
      <c r="E426" s="166">
        <f t="shared" si="33"/>
        <v>0</v>
      </c>
      <c r="F426" s="144">
        <f t="shared" si="32"/>
        <v>0</v>
      </c>
      <c r="G426" s="144">
        <f t="shared" si="34"/>
        <v>0</v>
      </c>
    </row>
    <row r="427" spans="2:7" x14ac:dyDescent="0.3">
      <c r="B427" s="146"/>
      <c r="C427" s="165">
        <f t="shared" si="35"/>
        <v>426</v>
      </c>
      <c r="D427" s="144">
        <f t="shared" si="31"/>
        <v>0</v>
      </c>
      <c r="E427" s="166">
        <f t="shared" si="33"/>
        <v>0</v>
      </c>
      <c r="F427" s="144">
        <f t="shared" si="32"/>
        <v>0</v>
      </c>
      <c r="G427" s="144">
        <f t="shared" si="34"/>
        <v>0</v>
      </c>
    </row>
    <row r="428" spans="2:7" x14ac:dyDescent="0.3">
      <c r="B428" s="146"/>
      <c r="C428" s="165">
        <f t="shared" si="35"/>
        <v>427</v>
      </c>
      <c r="D428" s="144">
        <f t="shared" si="31"/>
        <v>0</v>
      </c>
      <c r="E428" s="166">
        <f t="shared" si="33"/>
        <v>0</v>
      </c>
      <c r="F428" s="144">
        <f t="shared" si="32"/>
        <v>0</v>
      </c>
      <c r="G428" s="144">
        <f t="shared" si="34"/>
        <v>0</v>
      </c>
    </row>
    <row r="429" spans="2:7" x14ac:dyDescent="0.3">
      <c r="B429" s="146"/>
      <c r="C429" s="165">
        <f t="shared" si="35"/>
        <v>428</v>
      </c>
      <c r="D429" s="144">
        <f t="shared" si="31"/>
        <v>0</v>
      </c>
      <c r="E429" s="166">
        <f t="shared" si="33"/>
        <v>0</v>
      </c>
      <c r="F429" s="144">
        <f t="shared" si="32"/>
        <v>0</v>
      </c>
      <c r="G429" s="144">
        <f t="shared" si="34"/>
        <v>0</v>
      </c>
    </row>
    <row r="430" spans="2:7" x14ac:dyDescent="0.3">
      <c r="B430" s="146"/>
      <c r="C430" s="165">
        <f t="shared" si="35"/>
        <v>429</v>
      </c>
      <c r="D430" s="144">
        <f t="shared" si="31"/>
        <v>0</v>
      </c>
      <c r="E430" s="166">
        <f t="shared" si="33"/>
        <v>0</v>
      </c>
      <c r="F430" s="144">
        <f t="shared" si="32"/>
        <v>0</v>
      </c>
      <c r="G430" s="144">
        <f t="shared" si="34"/>
        <v>0</v>
      </c>
    </row>
    <row r="431" spans="2:7" x14ac:dyDescent="0.3">
      <c r="B431" s="146"/>
      <c r="C431" s="165">
        <f t="shared" si="35"/>
        <v>430</v>
      </c>
      <c r="D431" s="144">
        <f t="shared" si="31"/>
        <v>0</v>
      </c>
      <c r="E431" s="166">
        <f t="shared" si="33"/>
        <v>0</v>
      </c>
      <c r="F431" s="144">
        <f t="shared" si="32"/>
        <v>0</v>
      </c>
      <c r="G431" s="144">
        <f t="shared" si="34"/>
        <v>0</v>
      </c>
    </row>
    <row r="432" spans="2:7" x14ac:dyDescent="0.3">
      <c r="B432" s="146"/>
      <c r="C432" s="165">
        <f t="shared" si="35"/>
        <v>431</v>
      </c>
      <c r="D432" s="144">
        <f t="shared" si="31"/>
        <v>0</v>
      </c>
      <c r="E432" s="166">
        <f t="shared" si="33"/>
        <v>0</v>
      </c>
      <c r="F432" s="144">
        <f t="shared" si="32"/>
        <v>0</v>
      </c>
      <c r="G432" s="144">
        <f t="shared" si="34"/>
        <v>0</v>
      </c>
    </row>
    <row r="433" spans="2:7" x14ac:dyDescent="0.3">
      <c r="B433" s="146"/>
      <c r="C433" s="165">
        <f t="shared" si="35"/>
        <v>432</v>
      </c>
      <c r="D433" s="144">
        <f t="shared" si="31"/>
        <v>0</v>
      </c>
      <c r="E433" s="166">
        <f t="shared" si="33"/>
        <v>0</v>
      </c>
      <c r="F433" s="144">
        <f t="shared" si="32"/>
        <v>0</v>
      </c>
      <c r="G433" s="144">
        <f t="shared" si="34"/>
        <v>0</v>
      </c>
    </row>
    <row r="434" spans="2:7" x14ac:dyDescent="0.3">
      <c r="B434" s="146"/>
      <c r="C434" s="165">
        <f t="shared" si="35"/>
        <v>433</v>
      </c>
      <c r="D434" s="144">
        <f t="shared" si="31"/>
        <v>0</v>
      </c>
      <c r="E434" s="166">
        <f t="shared" si="33"/>
        <v>0</v>
      </c>
      <c r="F434" s="144">
        <f t="shared" si="32"/>
        <v>0</v>
      </c>
      <c r="G434" s="144">
        <f t="shared" si="34"/>
        <v>0</v>
      </c>
    </row>
    <row r="435" spans="2:7" x14ac:dyDescent="0.3">
      <c r="B435" s="146"/>
      <c r="C435" s="165">
        <f t="shared" si="35"/>
        <v>434</v>
      </c>
      <c r="D435" s="144">
        <f t="shared" si="31"/>
        <v>0</v>
      </c>
      <c r="E435" s="166">
        <f t="shared" si="33"/>
        <v>0</v>
      </c>
      <c r="F435" s="144">
        <f t="shared" si="32"/>
        <v>0</v>
      </c>
      <c r="G435" s="144">
        <f t="shared" si="34"/>
        <v>0</v>
      </c>
    </row>
    <row r="436" spans="2:7" x14ac:dyDescent="0.3">
      <c r="B436" s="146"/>
      <c r="C436" s="165">
        <f t="shared" si="35"/>
        <v>435</v>
      </c>
      <c r="D436" s="144">
        <f t="shared" si="31"/>
        <v>0</v>
      </c>
      <c r="E436" s="166">
        <f t="shared" si="33"/>
        <v>0</v>
      </c>
      <c r="F436" s="144">
        <f t="shared" si="32"/>
        <v>0</v>
      </c>
      <c r="G436" s="144">
        <f t="shared" si="34"/>
        <v>0</v>
      </c>
    </row>
    <row r="437" spans="2:7" x14ac:dyDescent="0.3">
      <c r="B437" s="146"/>
      <c r="C437" s="165">
        <f t="shared" si="35"/>
        <v>436</v>
      </c>
      <c r="D437" s="144">
        <f t="shared" si="31"/>
        <v>0</v>
      </c>
      <c r="E437" s="166">
        <f t="shared" si="33"/>
        <v>0</v>
      </c>
      <c r="F437" s="144">
        <f t="shared" si="32"/>
        <v>0</v>
      </c>
      <c r="G437" s="144">
        <f t="shared" si="34"/>
        <v>0</v>
      </c>
    </row>
    <row r="438" spans="2:7" x14ac:dyDescent="0.3">
      <c r="B438" s="146"/>
      <c r="C438" s="165">
        <f t="shared" si="35"/>
        <v>437</v>
      </c>
      <c r="D438" s="144">
        <f t="shared" si="31"/>
        <v>0</v>
      </c>
      <c r="E438" s="166">
        <f t="shared" si="33"/>
        <v>0</v>
      </c>
      <c r="F438" s="144">
        <f t="shared" si="32"/>
        <v>0</v>
      </c>
      <c r="G438" s="144">
        <f t="shared" si="34"/>
        <v>0</v>
      </c>
    </row>
    <row r="439" spans="2:7" x14ac:dyDescent="0.3">
      <c r="B439" s="146"/>
      <c r="C439" s="165">
        <f t="shared" si="35"/>
        <v>438</v>
      </c>
      <c r="D439" s="144">
        <f t="shared" si="31"/>
        <v>0</v>
      </c>
      <c r="E439" s="166">
        <f t="shared" si="33"/>
        <v>0</v>
      </c>
      <c r="F439" s="144">
        <f t="shared" si="32"/>
        <v>0</v>
      </c>
      <c r="G439" s="144">
        <f t="shared" si="34"/>
        <v>0</v>
      </c>
    </row>
    <row r="440" spans="2:7" x14ac:dyDescent="0.3">
      <c r="B440" s="146"/>
      <c r="C440" s="165">
        <f t="shared" si="35"/>
        <v>439</v>
      </c>
      <c r="D440" s="144">
        <f t="shared" si="31"/>
        <v>0</v>
      </c>
      <c r="E440" s="166">
        <f t="shared" si="33"/>
        <v>0</v>
      </c>
      <c r="F440" s="144">
        <f t="shared" si="32"/>
        <v>0</v>
      </c>
      <c r="G440" s="144">
        <f t="shared" si="34"/>
        <v>0</v>
      </c>
    </row>
    <row r="441" spans="2:7" x14ac:dyDescent="0.3">
      <c r="B441" s="146"/>
      <c r="C441" s="165">
        <f t="shared" si="35"/>
        <v>440</v>
      </c>
      <c r="D441" s="144">
        <f t="shared" si="31"/>
        <v>0</v>
      </c>
      <c r="E441" s="166">
        <f t="shared" si="33"/>
        <v>0</v>
      </c>
      <c r="F441" s="144">
        <f t="shared" si="32"/>
        <v>0</v>
      </c>
      <c r="G441" s="144">
        <f t="shared" si="34"/>
        <v>0</v>
      </c>
    </row>
    <row r="442" spans="2:7" x14ac:dyDescent="0.3">
      <c r="B442" s="146"/>
      <c r="C442" s="165">
        <f t="shared" si="35"/>
        <v>441</v>
      </c>
      <c r="D442" s="144">
        <f t="shared" si="31"/>
        <v>0</v>
      </c>
      <c r="E442" s="166">
        <f t="shared" si="33"/>
        <v>0</v>
      </c>
      <c r="F442" s="144">
        <f t="shared" si="32"/>
        <v>0</v>
      </c>
      <c r="G442" s="144">
        <f t="shared" si="34"/>
        <v>0</v>
      </c>
    </row>
    <row r="443" spans="2:7" x14ac:dyDescent="0.3">
      <c r="B443" s="146"/>
      <c r="C443" s="165">
        <f t="shared" si="35"/>
        <v>442</v>
      </c>
      <c r="D443" s="144">
        <f t="shared" si="31"/>
        <v>0</v>
      </c>
      <c r="E443" s="166">
        <f t="shared" si="33"/>
        <v>0</v>
      </c>
      <c r="F443" s="144">
        <f t="shared" si="32"/>
        <v>0</v>
      </c>
      <c r="G443" s="144">
        <f t="shared" si="34"/>
        <v>0</v>
      </c>
    </row>
    <row r="444" spans="2:7" x14ac:dyDescent="0.3">
      <c r="B444" s="146"/>
      <c r="C444" s="165">
        <f t="shared" si="35"/>
        <v>443</v>
      </c>
      <c r="D444" s="144">
        <f t="shared" si="31"/>
        <v>0</v>
      </c>
      <c r="E444" s="166">
        <f t="shared" si="33"/>
        <v>0</v>
      </c>
      <c r="F444" s="144">
        <f t="shared" si="32"/>
        <v>0</v>
      </c>
      <c r="G444" s="144">
        <f t="shared" si="34"/>
        <v>0</v>
      </c>
    </row>
    <row r="445" spans="2:7" x14ac:dyDescent="0.3">
      <c r="B445" s="146"/>
      <c r="C445" s="165">
        <f t="shared" si="35"/>
        <v>444</v>
      </c>
      <c r="D445" s="144">
        <f t="shared" si="31"/>
        <v>0</v>
      </c>
      <c r="E445" s="166">
        <f t="shared" si="33"/>
        <v>0</v>
      </c>
      <c r="F445" s="144">
        <f t="shared" si="32"/>
        <v>0</v>
      </c>
      <c r="G445" s="144">
        <f t="shared" si="34"/>
        <v>0</v>
      </c>
    </row>
    <row r="446" spans="2:7" x14ac:dyDescent="0.3">
      <c r="B446" s="146"/>
      <c r="C446" s="165">
        <f t="shared" si="35"/>
        <v>445</v>
      </c>
      <c r="D446" s="144">
        <f t="shared" si="31"/>
        <v>0</v>
      </c>
      <c r="E446" s="166">
        <f t="shared" si="33"/>
        <v>0</v>
      </c>
      <c r="F446" s="144">
        <f t="shared" si="32"/>
        <v>0</v>
      </c>
      <c r="G446" s="144">
        <f t="shared" si="34"/>
        <v>0</v>
      </c>
    </row>
    <row r="447" spans="2:7" x14ac:dyDescent="0.3">
      <c r="B447" s="146"/>
      <c r="C447" s="165">
        <f t="shared" si="35"/>
        <v>446</v>
      </c>
      <c r="D447" s="144">
        <f t="shared" si="31"/>
        <v>0</v>
      </c>
      <c r="E447" s="166">
        <f t="shared" si="33"/>
        <v>0</v>
      </c>
      <c r="F447" s="144">
        <f t="shared" si="32"/>
        <v>0</v>
      </c>
      <c r="G447" s="144">
        <f t="shared" si="34"/>
        <v>0</v>
      </c>
    </row>
    <row r="448" spans="2:7" x14ac:dyDescent="0.3">
      <c r="B448" s="146"/>
      <c r="C448" s="165">
        <f t="shared" si="35"/>
        <v>447</v>
      </c>
      <c r="D448" s="144">
        <f t="shared" si="31"/>
        <v>0</v>
      </c>
      <c r="E448" s="166">
        <f t="shared" si="33"/>
        <v>0</v>
      </c>
      <c r="F448" s="144">
        <f t="shared" si="32"/>
        <v>0</v>
      </c>
      <c r="G448" s="144">
        <f t="shared" si="34"/>
        <v>0</v>
      </c>
    </row>
    <row r="449" spans="2:7" x14ac:dyDescent="0.3">
      <c r="B449" s="146"/>
      <c r="C449" s="165">
        <f t="shared" si="35"/>
        <v>448</v>
      </c>
      <c r="D449" s="144">
        <f t="shared" si="31"/>
        <v>0</v>
      </c>
      <c r="E449" s="166">
        <f t="shared" si="33"/>
        <v>0</v>
      </c>
      <c r="F449" s="144">
        <f t="shared" si="32"/>
        <v>0</v>
      </c>
      <c r="G449" s="144">
        <f t="shared" si="34"/>
        <v>0</v>
      </c>
    </row>
    <row r="450" spans="2:7" x14ac:dyDescent="0.3">
      <c r="B450" s="146"/>
      <c r="C450" s="165">
        <f t="shared" si="35"/>
        <v>449</v>
      </c>
      <c r="D450" s="144">
        <f t="shared" si="31"/>
        <v>0</v>
      </c>
      <c r="E450" s="166">
        <f t="shared" si="33"/>
        <v>0</v>
      </c>
      <c r="F450" s="144">
        <f t="shared" si="32"/>
        <v>0</v>
      </c>
      <c r="G450" s="144">
        <f t="shared" si="34"/>
        <v>0</v>
      </c>
    </row>
    <row r="451" spans="2:7" x14ac:dyDescent="0.3">
      <c r="B451" s="146"/>
      <c r="C451" s="165">
        <f t="shared" si="35"/>
        <v>450</v>
      </c>
      <c r="D451" s="144">
        <f t="shared" ref="D451:D482" si="36">IF(AND(C451&gt;$A$11,C451&lt;=$A$9+$A$11),$B$2,-E451)</f>
        <v>0</v>
      </c>
      <c r="E451" s="166">
        <f t="shared" si="33"/>
        <v>0</v>
      </c>
      <c r="F451" s="144">
        <f t="shared" ref="F451:F481" si="37">MIN(0,D451+E451)</f>
        <v>0</v>
      </c>
      <c r="G451" s="144">
        <f t="shared" si="34"/>
        <v>0</v>
      </c>
    </row>
    <row r="452" spans="2:7" x14ac:dyDescent="0.3">
      <c r="B452" s="146"/>
      <c r="C452" s="165">
        <f t="shared" si="35"/>
        <v>451</v>
      </c>
      <c r="D452" s="144">
        <f t="shared" si="36"/>
        <v>0</v>
      </c>
      <c r="E452" s="166">
        <f t="shared" ref="E452:E481" si="38">G451*$A$7/12</f>
        <v>0</v>
      </c>
      <c r="F452" s="144">
        <f t="shared" si="37"/>
        <v>0</v>
      </c>
      <c r="G452" s="144">
        <f t="shared" ref="G452:G481" si="39">G451+D452+E452</f>
        <v>0</v>
      </c>
    </row>
    <row r="453" spans="2:7" x14ac:dyDescent="0.3">
      <c r="B453" s="146"/>
      <c r="C453" s="165">
        <f t="shared" si="35"/>
        <v>452</v>
      </c>
      <c r="D453" s="144">
        <f t="shared" si="36"/>
        <v>0</v>
      </c>
      <c r="E453" s="166">
        <f t="shared" si="38"/>
        <v>0</v>
      </c>
      <c r="F453" s="144">
        <f t="shared" si="37"/>
        <v>0</v>
      </c>
      <c r="G453" s="144">
        <f t="shared" si="39"/>
        <v>0</v>
      </c>
    </row>
    <row r="454" spans="2:7" x14ac:dyDescent="0.3">
      <c r="B454" s="146"/>
      <c r="C454" s="165">
        <f t="shared" si="35"/>
        <v>453</v>
      </c>
      <c r="D454" s="144">
        <f t="shared" si="36"/>
        <v>0</v>
      </c>
      <c r="E454" s="166">
        <f t="shared" si="38"/>
        <v>0</v>
      </c>
      <c r="F454" s="144">
        <f t="shared" si="37"/>
        <v>0</v>
      </c>
      <c r="G454" s="144">
        <f t="shared" si="39"/>
        <v>0</v>
      </c>
    </row>
    <row r="455" spans="2:7" x14ac:dyDescent="0.3">
      <c r="B455" s="146"/>
      <c r="C455" s="165">
        <f t="shared" si="35"/>
        <v>454</v>
      </c>
      <c r="D455" s="144">
        <f t="shared" si="36"/>
        <v>0</v>
      </c>
      <c r="E455" s="166">
        <f t="shared" si="38"/>
        <v>0</v>
      </c>
      <c r="F455" s="144">
        <f t="shared" si="37"/>
        <v>0</v>
      </c>
      <c r="G455" s="144">
        <f t="shared" si="39"/>
        <v>0</v>
      </c>
    </row>
    <row r="456" spans="2:7" x14ac:dyDescent="0.3">
      <c r="B456" s="146"/>
      <c r="C456" s="165">
        <f t="shared" si="35"/>
        <v>455</v>
      </c>
      <c r="D456" s="144">
        <f t="shared" si="36"/>
        <v>0</v>
      </c>
      <c r="E456" s="166">
        <f t="shared" si="38"/>
        <v>0</v>
      </c>
      <c r="F456" s="144">
        <f t="shared" si="37"/>
        <v>0</v>
      </c>
      <c r="G456" s="144">
        <f t="shared" si="39"/>
        <v>0</v>
      </c>
    </row>
    <row r="457" spans="2:7" x14ac:dyDescent="0.3">
      <c r="B457" s="146"/>
      <c r="C457" s="165">
        <f t="shared" si="35"/>
        <v>456</v>
      </c>
      <c r="D457" s="144">
        <f t="shared" si="36"/>
        <v>0</v>
      </c>
      <c r="E457" s="166">
        <f t="shared" si="38"/>
        <v>0</v>
      </c>
      <c r="F457" s="144">
        <f t="shared" si="37"/>
        <v>0</v>
      </c>
      <c r="G457" s="144">
        <f t="shared" si="39"/>
        <v>0</v>
      </c>
    </row>
    <row r="458" spans="2:7" x14ac:dyDescent="0.3">
      <c r="B458" s="146"/>
      <c r="C458" s="165">
        <f t="shared" si="35"/>
        <v>457</v>
      </c>
      <c r="D458" s="144">
        <f t="shared" si="36"/>
        <v>0</v>
      </c>
      <c r="E458" s="166">
        <f t="shared" si="38"/>
        <v>0</v>
      </c>
      <c r="F458" s="144">
        <f t="shared" si="37"/>
        <v>0</v>
      </c>
      <c r="G458" s="144">
        <f t="shared" si="39"/>
        <v>0</v>
      </c>
    </row>
    <row r="459" spans="2:7" x14ac:dyDescent="0.3">
      <c r="B459" s="146"/>
      <c r="C459" s="165">
        <f t="shared" si="35"/>
        <v>458</v>
      </c>
      <c r="D459" s="144">
        <f t="shared" si="36"/>
        <v>0</v>
      </c>
      <c r="E459" s="166">
        <f t="shared" si="38"/>
        <v>0</v>
      </c>
      <c r="F459" s="144">
        <f t="shared" si="37"/>
        <v>0</v>
      </c>
      <c r="G459" s="144">
        <f t="shared" si="39"/>
        <v>0</v>
      </c>
    </row>
    <row r="460" spans="2:7" x14ac:dyDescent="0.3">
      <c r="B460" s="146"/>
      <c r="C460" s="165">
        <f t="shared" si="35"/>
        <v>459</v>
      </c>
      <c r="D460" s="144">
        <f t="shared" si="36"/>
        <v>0</v>
      </c>
      <c r="E460" s="166">
        <f t="shared" si="38"/>
        <v>0</v>
      </c>
      <c r="F460" s="144">
        <f t="shared" si="37"/>
        <v>0</v>
      </c>
      <c r="G460" s="144">
        <f t="shared" si="39"/>
        <v>0</v>
      </c>
    </row>
    <row r="461" spans="2:7" x14ac:dyDescent="0.3">
      <c r="B461" s="146"/>
      <c r="C461" s="165">
        <f t="shared" si="35"/>
        <v>460</v>
      </c>
      <c r="D461" s="144">
        <f t="shared" si="36"/>
        <v>0</v>
      </c>
      <c r="E461" s="166">
        <f t="shared" si="38"/>
        <v>0</v>
      </c>
      <c r="F461" s="144">
        <f t="shared" si="37"/>
        <v>0</v>
      </c>
      <c r="G461" s="144">
        <f t="shared" si="39"/>
        <v>0</v>
      </c>
    </row>
    <row r="462" spans="2:7" x14ac:dyDescent="0.3">
      <c r="B462" s="146"/>
      <c r="C462" s="165">
        <f t="shared" si="35"/>
        <v>461</v>
      </c>
      <c r="D462" s="144">
        <f t="shared" si="36"/>
        <v>0</v>
      </c>
      <c r="E462" s="166">
        <f t="shared" si="38"/>
        <v>0</v>
      </c>
      <c r="F462" s="144">
        <f t="shared" si="37"/>
        <v>0</v>
      </c>
      <c r="G462" s="144">
        <f t="shared" si="39"/>
        <v>0</v>
      </c>
    </row>
    <row r="463" spans="2:7" x14ac:dyDescent="0.3">
      <c r="B463" s="146"/>
      <c r="C463" s="165">
        <f t="shared" si="35"/>
        <v>462</v>
      </c>
      <c r="D463" s="144">
        <f t="shared" si="36"/>
        <v>0</v>
      </c>
      <c r="E463" s="166">
        <f t="shared" si="38"/>
        <v>0</v>
      </c>
      <c r="F463" s="144">
        <f t="shared" si="37"/>
        <v>0</v>
      </c>
      <c r="G463" s="144">
        <f t="shared" si="39"/>
        <v>0</v>
      </c>
    </row>
    <row r="464" spans="2:7" x14ac:dyDescent="0.3">
      <c r="B464" s="146"/>
      <c r="C464" s="165">
        <f t="shared" si="35"/>
        <v>463</v>
      </c>
      <c r="D464" s="144">
        <f t="shared" si="36"/>
        <v>0</v>
      </c>
      <c r="E464" s="166">
        <f t="shared" si="38"/>
        <v>0</v>
      </c>
      <c r="F464" s="144">
        <f t="shared" si="37"/>
        <v>0</v>
      </c>
      <c r="G464" s="144">
        <f t="shared" si="39"/>
        <v>0</v>
      </c>
    </row>
    <row r="465" spans="2:7" x14ac:dyDescent="0.3">
      <c r="B465" s="146"/>
      <c r="C465" s="165">
        <f t="shared" si="35"/>
        <v>464</v>
      </c>
      <c r="D465" s="144">
        <f t="shared" si="36"/>
        <v>0</v>
      </c>
      <c r="E465" s="166">
        <f t="shared" si="38"/>
        <v>0</v>
      </c>
      <c r="F465" s="144">
        <f t="shared" si="37"/>
        <v>0</v>
      </c>
      <c r="G465" s="144">
        <f t="shared" si="39"/>
        <v>0</v>
      </c>
    </row>
    <row r="466" spans="2:7" x14ac:dyDescent="0.3">
      <c r="B466" s="146"/>
      <c r="C466" s="165">
        <f t="shared" si="35"/>
        <v>465</v>
      </c>
      <c r="D466" s="144">
        <f t="shared" si="36"/>
        <v>0</v>
      </c>
      <c r="E466" s="166">
        <f t="shared" si="38"/>
        <v>0</v>
      </c>
      <c r="F466" s="144">
        <f t="shared" si="37"/>
        <v>0</v>
      </c>
      <c r="G466" s="144">
        <f t="shared" si="39"/>
        <v>0</v>
      </c>
    </row>
    <row r="467" spans="2:7" x14ac:dyDescent="0.3">
      <c r="B467" s="146"/>
      <c r="C467" s="165">
        <f t="shared" si="35"/>
        <v>466</v>
      </c>
      <c r="D467" s="144">
        <f t="shared" si="36"/>
        <v>0</v>
      </c>
      <c r="E467" s="166">
        <f t="shared" si="38"/>
        <v>0</v>
      </c>
      <c r="F467" s="144">
        <f t="shared" si="37"/>
        <v>0</v>
      </c>
      <c r="G467" s="144">
        <f t="shared" si="39"/>
        <v>0</v>
      </c>
    </row>
    <row r="468" spans="2:7" x14ac:dyDescent="0.3">
      <c r="B468" s="146"/>
      <c r="C468" s="165">
        <f t="shared" si="35"/>
        <v>467</v>
      </c>
      <c r="D468" s="144">
        <f t="shared" si="36"/>
        <v>0</v>
      </c>
      <c r="E468" s="166">
        <f t="shared" si="38"/>
        <v>0</v>
      </c>
      <c r="F468" s="144">
        <f t="shared" si="37"/>
        <v>0</v>
      </c>
      <c r="G468" s="144">
        <f t="shared" si="39"/>
        <v>0</v>
      </c>
    </row>
    <row r="469" spans="2:7" x14ac:dyDescent="0.3">
      <c r="B469" s="146"/>
      <c r="C469" s="165">
        <f t="shared" si="35"/>
        <v>468</v>
      </c>
      <c r="D469" s="144">
        <f t="shared" si="36"/>
        <v>0</v>
      </c>
      <c r="E469" s="166">
        <f t="shared" si="38"/>
        <v>0</v>
      </c>
      <c r="F469" s="144">
        <f t="shared" si="37"/>
        <v>0</v>
      </c>
      <c r="G469" s="144">
        <f t="shared" si="39"/>
        <v>0</v>
      </c>
    </row>
    <row r="470" spans="2:7" x14ac:dyDescent="0.3">
      <c r="B470" s="146"/>
      <c r="C470" s="165">
        <f t="shared" si="35"/>
        <v>469</v>
      </c>
      <c r="D470" s="144">
        <f t="shared" si="36"/>
        <v>0</v>
      </c>
      <c r="E470" s="166">
        <f t="shared" si="38"/>
        <v>0</v>
      </c>
      <c r="F470" s="144">
        <f t="shared" si="37"/>
        <v>0</v>
      </c>
      <c r="G470" s="144">
        <f t="shared" si="39"/>
        <v>0</v>
      </c>
    </row>
    <row r="471" spans="2:7" x14ac:dyDescent="0.3">
      <c r="B471" s="146"/>
      <c r="C471" s="165">
        <f>SUM(C470,1)</f>
        <v>470</v>
      </c>
      <c r="D471" s="144">
        <f t="shared" si="36"/>
        <v>0</v>
      </c>
      <c r="E471" s="166">
        <f t="shared" si="38"/>
        <v>0</v>
      </c>
      <c r="F471" s="144">
        <f t="shared" si="37"/>
        <v>0</v>
      </c>
      <c r="G471" s="144">
        <f t="shared" si="39"/>
        <v>0</v>
      </c>
    </row>
    <row r="472" spans="2:7" x14ac:dyDescent="0.3">
      <c r="B472" s="146"/>
      <c r="C472" s="165">
        <f t="shared" ref="C472:C481" si="40">SUM(C471,1)</f>
        <v>471</v>
      </c>
      <c r="D472" s="144">
        <f t="shared" si="36"/>
        <v>0</v>
      </c>
      <c r="E472" s="166">
        <f t="shared" si="38"/>
        <v>0</v>
      </c>
      <c r="F472" s="144">
        <f t="shared" si="37"/>
        <v>0</v>
      </c>
      <c r="G472" s="144">
        <f t="shared" si="39"/>
        <v>0</v>
      </c>
    </row>
    <row r="473" spans="2:7" x14ac:dyDescent="0.3">
      <c r="B473" s="146"/>
      <c r="C473" s="165">
        <f t="shared" si="40"/>
        <v>472</v>
      </c>
      <c r="D473" s="144">
        <f t="shared" si="36"/>
        <v>0</v>
      </c>
      <c r="E473" s="166">
        <f t="shared" si="38"/>
        <v>0</v>
      </c>
      <c r="F473" s="144">
        <f t="shared" si="37"/>
        <v>0</v>
      </c>
      <c r="G473" s="144">
        <f t="shared" si="39"/>
        <v>0</v>
      </c>
    </row>
    <row r="474" spans="2:7" x14ac:dyDescent="0.3">
      <c r="B474" s="146"/>
      <c r="C474" s="165">
        <f t="shared" si="40"/>
        <v>473</v>
      </c>
      <c r="D474" s="144">
        <f t="shared" si="36"/>
        <v>0</v>
      </c>
      <c r="E474" s="166">
        <f t="shared" si="38"/>
        <v>0</v>
      </c>
      <c r="F474" s="144">
        <f t="shared" si="37"/>
        <v>0</v>
      </c>
      <c r="G474" s="144">
        <f t="shared" si="39"/>
        <v>0</v>
      </c>
    </row>
    <row r="475" spans="2:7" x14ac:dyDescent="0.3">
      <c r="B475" s="146"/>
      <c r="C475" s="165">
        <f t="shared" si="40"/>
        <v>474</v>
      </c>
      <c r="D475" s="144">
        <f t="shared" si="36"/>
        <v>0</v>
      </c>
      <c r="E475" s="166">
        <f t="shared" si="38"/>
        <v>0</v>
      </c>
      <c r="F475" s="144">
        <f t="shared" si="37"/>
        <v>0</v>
      </c>
      <c r="G475" s="144">
        <f t="shared" si="39"/>
        <v>0</v>
      </c>
    </row>
    <row r="476" spans="2:7" x14ac:dyDescent="0.3">
      <c r="B476" s="146"/>
      <c r="C476" s="165">
        <f t="shared" si="40"/>
        <v>475</v>
      </c>
      <c r="D476" s="144">
        <f t="shared" si="36"/>
        <v>0</v>
      </c>
      <c r="E476" s="166">
        <f t="shared" si="38"/>
        <v>0</v>
      </c>
      <c r="F476" s="144">
        <f t="shared" si="37"/>
        <v>0</v>
      </c>
      <c r="G476" s="144">
        <f t="shared" si="39"/>
        <v>0</v>
      </c>
    </row>
    <row r="477" spans="2:7" x14ac:dyDescent="0.3">
      <c r="B477" s="146"/>
      <c r="C477" s="165">
        <f t="shared" si="40"/>
        <v>476</v>
      </c>
      <c r="D477" s="144">
        <f t="shared" si="36"/>
        <v>0</v>
      </c>
      <c r="E477" s="166">
        <f t="shared" si="38"/>
        <v>0</v>
      </c>
      <c r="F477" s="144">
        <f t="shared" si="37"/>
        <v>0</v>
      </c>
      <c r="G477" s="144">
        <f t="shared" si="39"/>
        <v>0</v>
      </c>
    </row>
    <row r="478" spans="2:7" x14ac:dyDescent="0.3">
      <c r="B478" s="146"/>
      <c r="C478" s="165">
        <f t="shared" si="40"/>
        <v>477</v>
      </c>
      <c r="D478" s="144">
        <f t="shared" si="36"/>
        <v>0</v>
      </c>
      <c r="E478" s="166">
        <f t="shared" si="38"/>
        <v>0</v>
      </c>
      <c r="F478" s="144">
        <f t="shared" si="37"/>
        <v>0</v>
      </c>
      <c r="G478" s="144">
        <f t="shared" si="39"/>
        <v>0</v>
      </c>
    </row>
    <row r="479" spans="2:7" x14ac:dyDescent="0.3">
      <c r="B479" s="146"/>
      <c r="C479" s="165">
        <f t="shared" si="40"/>
        <v>478</v>
      </c>
      <c r="D479" s="144">
        <f t="shared" si="36"/>
        <v>0</v>
      </c>
      <c r="E479" s="166">
        <f t="shared" si="38"/>
        <v>0</v>
      </c>
      <c r="F479" s="144">
        <f t="shared" si="37"/>
        <v>0</v>
      </c>
      <c r="G479" s="144">
        <f t="shared" si="39"/>
        <v>0</v>
      </c>
    </row>
    <row r="480" spans="2:7" x14ac:dyDescent="0.3">
      <c r="B480" s="146"/>
      <c r="C480" s="165">
        <f>SUM(C479,1)</f>
        <v>479</v>
      </c>
      <c r="D480" s="144">
        <f t="shared" si="36"/>
        <v>0</v>
      </c>
      <c r="E480" s="166">
        <f t="shared" si="38"/>
        <v>0</v>
      </c>
      <c r="F480" s="144">
        <f t="shared" si="37"/>
        <v>0</v>
      </c>
      <c r="G480" s="144">
        <f t="shared" si="39"/>
        <v>0</v>
      </c>
    </row>
    <row r="481" spans="2:7" x14ac:dyDescent="0.3">
      <c r="B481" s="146"/>
      <c r="C481" s="165">
        <f t="shared" si="40"/>
        <v>480</v>
      </c>
      <c r="D481" s="144">
        <f t="shared" si="36"/>
        <v>0</v>
      </c>
      <c r="E481" s="166">
        <f t="shared" si="38"/>
        <v>0</v>
      </c>
      <c r="F481" s="144">
        <f t="shared" si="37"/>
        <v>0</v>
      </c>
      <c r="G481" s="144">
        <f t="shared" si="39"/>
        <v>0</v>
      </c>
    </row>
    <row r="482" spans="2:7" x14ac:dyDescent="0.3">
      <c r="B482" s="146"/>
      <c r="C482" s="165"/>
      <c r="D482" s="144">
        <f t="shared" si="36"/>
        <v>0</v>
      </c>
      <c r="E482" s="166"/>
      <c r="F482" s="144"/>
      <c r="G482" s="144"/>
    </row>
    <row r="483" spans="2:7" x14ac:dyDescent="0.3">
      <c r="B483" s="146"/>
      <c r="C483" s="146"/>
      <c r="D483" s="144"/>
      <c r="E483" s="144">
        <f>SUM(E2:E482)</f>
        <v>0</v>
      </c>
      <c r="F483" s="144">
        <f>SUM(F2:F482)</f>
        <v>0</v>
      </c>
      <c r="G483" s="146"/>
    </row>
  </sheetData>
  <sheetProtection algorithmName="SHA-512" hashValue="5D5/s9tfnMkjydbV6VMTn6N16zW+aC6a1k+IMEMgnanRtcpTjZqNVzJvPh90p62b2chH0hPiSB9aAjt6lVtMJw==" saltValue="ZjK615F3juF+xN1BdGTIpQ==" spinCount="100000" sheet="1" selectLockedCells="1"/>
  <dataValidations count="3">
    <dataValidation type="whole" allowBlank="1" showInputMessage="1" showErrorMessage="1" errorTitle="Neplatná hodnota" error="Zadajte prosím celé číslo v rozsahu od 1 do 999." prompt="Zadajte celé číslo v rozsahu od 1 do 999." sqref="A9">
      <formula1>1</formula1>
      <formula2>999</formula2>
    </dataValidation>
    <dataValidation type="decimal" allowBlank="1" errorTitle="Neplatná hodnota" error="Zadajte prosím desatinné číslo v rozsahu od 0 do 1." prompt="Zadajte desatinné číslo v rozsahu od 0 do 1." sqref="A7">
      <formula1>0</formula1>
      <formula2>1</formula2>
    </dataValidation>
    <dataValidation type="whole" allowBlank="1" showInputMessage="1" showErrorMessage="1" errorTitle="Neplatná hodnota" error="Zadajte prosím celé číslo v rozsahu od 1 do 20." prompt="Zadajte celé číslo v rozsahu od 1 do 20." sqref="A5">
      <formula1>1</formula1>
      <formula2>20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C4" sqref="C4"/>
    </sheetView>
  </sheetViews>
  <sheetFormatPr defaultRowHeight="14.4" x14ac:dyDescent="0.3"/>
  <cols>
    <col min="1" max="1" width="62" customWidth="1"/>
    <col min="2" max="2" width="24.33203125" customWidth="1"/>
    <col min="3" max="3" width="20.33203125" customWidth="1"/>
    <col min="4" max="4" width="37.88671875" customWidth="1"/>
  </cols>
  <sheetData>
    <row r="1" spans="1:5" x14ac:dyDescent="0.3">
      <c r="A1" s="11" t="s">
        <v>17</v>
      </c>
      <c r="B1" s="12" t="s">
        <v>18</v>
      </c>
      <c r="C1" s="167" t="s">
        <v>24</v>
      </c>
      <c r="D1" s="173" t="s">
        <v>98</v>
      </c>
      <c r="E1" s="13"/>
    </row>
    <row r="2" spans="1:5" x14ac:dyDescent="0.3">
      <c r="A2" s="4"/>
      <c r="B2" s="2"/>
      <c r="C2" s="168"/>
      <c r="D2" s="14"/>
      <c r="E2" s="13"/>
    </row>
    <row r="3" spans="1:5" x14ac:dyDescent="0.3">
      <c r="A3" s="4" t="s">
        <v>48</v>
      </c>
      <c r="B3" s="2"/>
      <c r="C3" s="168"/>
      <c r="D3" s="14"/>
      <c r="E3" s="13"/>
    </row>
    <row r="4" spans="1:5" x14ac:dyDescent="0.3">
      <c r="A4" s="23" t="s">
        <v>51</v>
      </c>
      <c r="B4" s="3" t="s">
        <v>19</v>
      </c>
      <c r="C4" s="149"/>
      <c r="D4" s="14"/>
      <c r="E4" s="13"/>
    </row>
    <row r="5" spans="1:5" x14ac:dyDescent="0.3">
      <c r="A5" s="23" t="s">
        <v>26</v>
      </c>
      <c r="B5" s="3" t="s">
        <v>19</v>
      </c>
      <c r="C5" s="150"/>
      <c r="D5" s="15"/>
      <c r="E5" s="13"/>
    </row>
    <row r="6" spans="1:5" x14ac:dyDescent="0.3">
      <c r="A6" s="23" t="s">
        <v>50</v>
      </c>
      <c r="B6" s="3" t="s">
        <v>19</v>
      </c>
      <c r="C6" s="150"/>
      <c r="D6" s="15"/>
      <c r="E6" s="13"/>
    </row>
    <row r="7" spans="1:5" x14ac:dyDescent="0.3">
      <c r="A7" s="5"/>
      <c r="B7" s="3"/>
      <c r="C7" s="169"/>
      <c r="D7" s="15"/>
      <c r="E7" s="13"/>
    </row>
    <row r="8" spans="1:5" x14ac:dyDescent="0.3">
      <c r="A8" s="6" t="s">
        <v>49</v>
      </c>
      <c r="B8" s="3"/>
      <c r="C8" s="169"/>
      <c r="D8" s="15"/>
      <c r="E8" s="13"/>
    </row>
    <row r="9" spans="1:5" x14ac:dyDescent="0.3">
      <c r="A9" s="23" t="s">
        <v>23</v>
      </c>
      <c r="B9" s="3" t="s">
        <v>19</v>
      </c>
      <c r="C9" s="150"/>
      <c r="D9" s="15"/>
      <c r="E9" s="13"/>
    </row>
    <row r="10" spans="1:5" x14ac:dyDescent="0.3">
      <c r="A10" s="23" t="s">
        <v>34</v>
      </c>
      <c r="B10" s="3" t="s">
        <v>19</v>
      </c>
      <c r="C10" s="150"/>
      <c r="D10" s="15"/>
      <c r="E10" s="13"/>
    </row>
    <row r="11" spans="1:5" x14ac:dyDescent="0.3">
      <c r="A11" s="23" t="s">
        <v>35</v>
      </c>
      <c r="B11" s="3" t="s">
        <v>19</v>
      </c>
      <c r="C11" s="150"/>
      <c r="D11" s="15"/>
      <c r="E11" s="13"/>
    </row>
    <row r="12" spans="1:5" x14ac:dyDescent="0.3">
      <c r="A12" s="23" t="s">
        <v>36</v>
      </c>
      <c r="B12" s="3" t="s">
        <v>19</v>
      </c>
      <c r="C12" s="150"/>
      <c r="D12" s="15"/>
      <c r="E12" s="13"/>
    </row>
    <row r="13" spans="1:5" x14ac:dyDescent="0.3">
      <c r="A13" s="23" t="s">
        <v>37</v>
      </c>
      <c r="B13" s="3" t="s">
        <v>19</v>
      </c>
      <c r="C13" s="150"/>
      <c r="D13" s="15"/>
      <c r="E13" s="13"/>
    </row>
    <row r="14" spans="1:5" x14ac:dyDescent="0.3">
      <c r="A14" s="23" t="s">
        <v>38</v>
      </c>
      <c r="B14" s="3" t="s">
        <v>19</v>
      </c>
      <c r="C14" s="150"/>
      <c r="D14" s="15"/>
      <c r="E14" s="13"/>
    </row>
    <row r="15" spans="1:5" x14ac:dyDescent="0.3">
      <c r="A15" s="23" t="s">
        <v>39</v>
      </c>
      <c r="B15" s="3" t="s">
        <v>19</v>
      </c>
      <c r="C15" s="150"/>
      <c r="D15" s="15"/>
      <c r="E15" s="13"/>
    </row>
    <row r="16" spans="1:5" x14ac:dyDescent="0.3">
      <c r="A16" s="23" t="s">
        <v>40</v>
      </c>
      <c r="B16" s="3" t="s">
        <v>19</v>
      </c>
      <c r="C16" s="150"/>
      <c r="D16" s="15"/>
      <c r="E16" s="13"/>
    </row>
    <row r="17" spans="1:5" x14ac:dyDescent="0.3">
      <c r="A17" s="23" t="s">
        <v>41</v>
      </c>
      <c r="B17" s="3" t="s">
        <v>19</v>
      </c>
      <c r="C17" s="150"/>
      <c r="D17" s="15"/>
      <c r="E17" s="13"/>
    </row>
    <row r="18" spans="1:5" x14ac:dyDescent="0.3">
      <c r="A18" s="23" t="s">
        <v>42</v>
      </c>
      <c r="B18" s="3" t="s">
        <v>19</v>
      </c>
      <c r="C18" s="150"/>
      <c r="D18" s="15"/>
      <c r="E18" s="13"/>
    </row>
    <row r="19" spans="1:5" x14ac:dyDescent="0.3">
      <c r="A19" s="23" t="s">
        <v>43</v>
      </c>
      <c r="B19" s="3" t="s">
        <v>19</v>
      </c>
      <c r="C19" s="150"/>
      <c r="D19" s="15"/>
      <c r="E19" s="13"/>
    </row>
    <row r="20" spans="1:5" x14ac:dyDescent="0.3">
      <c r="A20" s="23" t="s">
        <v>44</v>
      </c>
      <c r="B20" s="3" t="s">
        <v>19</v>
      </c>
      <c r="C20" s="150"/>
      <c r="D20" s="15"/>
      <c r="E20" s="13"/>
    </row>
    <row r="21" spans="1:5" x14ac:dyDescent="0.3">
      <c r="A21" s="23" t="s">
        <v>45</v>
      </c>
      <c r="B21" s="3" t="s">
        <v>19</v>
      </c>
      <c r="C21" s="150"/>
      <c r="D21" s="15"/>
      <c r="E21" s="13"/>
    </row>
    <row r="22" spans="1:5" x14ac:dyDescent="0.3">
      <c r="A22" s="23" t="s">
        <v>46</v>
      </c>
      <c r="B22" s="3" t="s">
        <v>19</v>
      </c>
      <c r="C22" s="150"/>
      <c r="D22" s="15"/>
      <c r="E22" s="13"/>
    </row>
    <row r="23" spans="1:5" x14ac:dyDescent="0.3">
      <c r="A23" s="8" t="s">
        <v>47</v>
      </c>
      <c r="B23" s="3"/>
      <c r="C23" s="150"/>
      <c r="D23" s="15"/>
      <c r="E23" s="13"/>
    </row>
    <row r="24" spans="1:5" x14ac:dyDescent="0.3">
      <c r="A24" s="5"/>
      <c r="B24" s="3"/>
      <c r="C24" s="169"/>
      <c r="D24" s="15"/>
      <c r="E24" s="13"/>
    </row>
    <row r="25" spans="1:5" x14ac:dyDescent="0.3">
      <c r="A25" s="6" t="s">
        <v>170</v>
      </c>
      <c r="B25" s="3"/>
      <c r="C25" s="169"/>
      <c r="D25" s="15"/>
      <c r="E25" s="13"/>
    </row>
    <row r="26" spans="1:5" x14ac:dyDescent="0.3">
      <c r="A26" s="23" t="s">
        <v>27</v>
      </c>
      <c r="B26" s="3" t="s">
        <v>171</v>
      </c>
      <c r="C26" s="150"/>
      <c r="D26" s="15"/>
      <c r="E26" s="13"/>
    </row>
    <row r="27" spans="1:5" x14ac:dyDescent="0.3">
      <c r="A27" s="23" t="s">
        <v>28</v>
      </c>
      <c r="B27" s="3" t="s">
        <v>171</v>
      </c>
      <c r="C27" s="150"/>
      <c r="D27" s="15"/>
      <c r="E27" s="13"/>
    </row>
    <row r="28" spans="1:5" x14ac:dyDescent="0.3">
      <c r="A28" s="23" t="s">
        <v>29</v>
      </c>
      <c r="B28" s="3" t="s">
        <v>171</v>
      </c>
      <c r="C28" s="150"/>
      <c r="D28" s="15"/>
      <c r="E28" s="13"/>
    </row>
    <row r="29" spans="1:5" x14ac:dyDescent="0.3">
      <c r="A29" s="23" t="s">
        <v>30</v>
      </c>
      <c r="B29" s="3" t="s">
        <v>20</v>
      </c>
      <c r="C29" s="150"/>
      <c r="D29" s="15"/>
      <c r="E29" s="13"/>
    </row>
    <row r="30" spans="1:5" x14ac:dyDescent="0.3">
      <c r="A30" s="24" t="s">
        <v>31</v>
      </c>
      <c r="B30" s="3" t="s">
        <v>171</v>
      </c>
      <c r="C30" s="150"/>
      <c r="D30" s="15"/>
      <c r="E30" s="13"/>
    </row>
    <row r="31" spans="1:5" x14ac:dyDescent="0.3">
      <c r="A31" s="25" t="s">
        <v>100</v>
      </c>
      <c r="B31" s="3"/>
      <c r="C31" s="150"/>
      <c r="D31" s="15"/>
      <c r="E31" s="13"/>
    </row>
    <row r="32" spans="1:5" x14ac:dyDescent="0.3">
      <c r="A32" s="7"/>
      <c r="B32" s="3"/>
      <c r="C32" s="169"/>
      <c r="D32" s="15"/>
      <c r="E32" s="13"/>
    </row>
    <row r="33" spans="1:5" x14ac:dyDescent="0.3">
      <c r="A33" s="8" t="s">
        <v>33</v>
      </c>
      <c r="B33" s="3"/>
      <c r="C33" s="169"/>
      <c r="D33" s="15"/>
      <c r="E33" s="13"/>
    </row>
    <row r="34" spans="1:5" x14ac:dyDescent="0.3">
      <c r="A34" s="204" t="s">
        <v>151</v>
      </c>
      <c r="B34" s="205"/>
      <c r="C34" s="169"/>
      <c r="D34" s="15"/>
      <c r="E34" s="13"/>
    </row>
    <row r="35" spans="1:5" x14ac:dyDescent="0.3">
      <c r="A35" s="204" t="s">
        <v>152</v>
      </c>
      <c r="B35" s="205"/>
      <c r="C35" s="169"/>
      <c r="D35" s="15"/>
      <c r="E35" s="13"/>
    </row>
    <row r="36" spans="1:5" x14ac:dyDescent="0.3">
      <c r="A36" s="204" t="s">
        <v>153</v>
      </c>
      <c r="B36" s="205"/>
      <c r="C36" s="169"/>
      <c r="D36" s="15"/>
      <c r="E36" s="13"/>
    </row>
    <row r="37" spans="1:5" x14ac:dyDescent="0.3">
      <c r="A37" s="204" t="s">
        <v>154</v>
      </c>
      <c r="B37" s="205"/>
      <c r="C37" s="169"/>
      <c r="D37" s="15"/>
      <c r="E37" s="13"/>
    </row>
    <row r="38" spans="1:5" s="22" customFormat="1" x14ac:dyDescent="0.3">
      <c r="A38" s="19" t="s">
        <v>63</v>
      </c>
      <c r="B38" s="20"/>
      <c r="C38" s="170"/>
      <c r="D38" s="174"/>
      <c r="E38" s="21"/>
    </row>
    <row r="39" spans="1:5" s="22" customFormat="1" ht="47.25" customHeight="1" x14ac:dyDescent="0.3">
      <c r="A39" s="206" t="s">
        <v>99</v>
      </c>
      <c r="B39" s="207"/>
      <c r="C39" s="170"/>
      <c r="D39" s="174"/>
      <c r="E39" s="21"/>
    </row>
    <row r="40" spans="1:5" x14ac:dyDescent="0.3">
      <c r="A40" s="17"/>
      <c r="B40" s="18"/>
      <c r="C40" s="171"/>
      <c r="D40" s="175"/>
      <c r="E40" s="13"/>
    </row>
    <row r="41" spans="1:5" x14ac:dyDescent="0.3">
      <c r="A41" s="7"/>
      <c r="B41" s="3"/>
      <c r="C41" s="169"/>
      <c r="D41" s="15"/>
      <c r="E41" s="13"/>
    </row>
    <row r="42" spans="1:5" x14ac:dyDescent="0.3">
      <c r="A42" s="7" t="s">
        <v>32</v>
      </c>
      <c r="B42" s="3"/>
      <c r="C42" s="169"/>
      <c r="D42" s="15"/>
      <c r="E42" s="13"/>
    </row>
    <row r="43" spans="1:5" ht="15" thickBot="1" x14ac:dyDescent="0.35">
      <c r="A43" s="9"/>
      <c r="B43" s="10"/>
      <c r="C43" s="172"/>
      <c r="D43" s="176"/>
      <c r="E43" s="13"/>
    </row>
  </sheetData>
  <sheetProtection algorithmName="SHA-512" hashValue="5qUj254MwhBo9Bmip5iNb8FS0MT2tgPMV57atflhhO/n1+tEE/lybHhr23iB49/cH6cnWE9Q+Mt6Aocf9gGE8Q==" saltValue="Tbxn2PA+PyCEH9GO9mEZaA==" spinCount="100000" sheet="1" objects="1" scenarios="1" selectLockedCells="1"/>
  <mergeCells count="5">
    <mergeCell ref="A34:B34"/>
    <mergeCell ref="A35:B35"/>
    <mergeCell ref="A36:B36"/>
    <mergeCell ref="A37:B37"/>
    <mergeCell ref="A39:B39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headerFooter>
    <oddFooter>&amp;L
&amp;10ŠFRB_ŽIADOSŤ O POSKYTNUTIE PODPORY_NB-PO_02_2022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Finančný plán</vt:lpstr>
      <vt:lpstr>Úverová kalkulačka NB</vt:lpstr>
      <vt:lpstr>Úverová kalkulačka TV</vt:lpstr>
      <vt:lpstr>Úverová kalkulačka POZEMOK</vt:lpstr>
      <vt:lpstr>Rozpis nákladových položiek</vt:lpstr>
      <vt:lpstr>'Finančný plán'!Oblasť_tlače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biermann</dc:creator>
  <cp:lastModifiedBy>Cabadajová Monika</cp:lastModifiedBy>
  <cp:lastPrinted>2022-12-21T12:03:23Z</cp:lastPrinted>
  <dcterms:created xsi:type="dcterms:W3CDTF">2014-05-07T08:26:52Z</dcterms:created>
  <dcterms:modified xsi:type="dcterms:W3CDTF">2022-12-21T12:05:17Z</dcterms:modified>
</cp:coreProperties>
</file>