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62" activeTab="0"/>
  </bookViews>
  <sheets>
    <sheet name="Finančný plán" sheetId="1" r:id="rId1"/>
    <sheet name="Úverová kalkulačka NB" sheetId="2" r:id="rId2"/>
    <sheet name="Úverová kalkulačka TV" sheetId="3" r:id="rId3"/>
    <sheet name="Úverová kalkulačka POZEMOK" sheetId="4" r:id="rId4"/>
    <sheet name="Rozpis nákladových položiek" sheetId="5" r:id="rId5"/>
  </sheets>
  <definedNames>
    <definedName name="_xlnm.Print_Area" localSheetId="0">'Finančný plán'!$A$1:$AV$59</definedName>
  </definedNames>
  <calcPr fullCalcOnLoad="1"/>
</workbook>
</file>

<file path=xl/sharedStrings.xml><?xml version="1.0" encoding="utf-8"?>
<sst xmlns="http://schemas.openxmlformats.org/spreadsheetml/2006/main" count="236" uniqueCount="171">
  <si>
    <t>ks</t>
  </si>
  <si>
    <t>m2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</si>
  <si>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</si>
  <si>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</si>
  <si>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</si>
  <si>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</si>
  <si>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</si>
  <si>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</si>
  <si>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</si>
  <si>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</si>
  <si>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</si>
  <si>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</si>
  <si>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</si>
  <si>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</si>
  <si>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</si>
  <si>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</si>
  <si>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</si>
  <si>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</si>
  <si>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</si>
  <si>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</si>
  <si>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</si>
  <si>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</si>
  <si>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</si>
  <si>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</si>
  <si>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</si>
  <si>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</si>
  <si>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</si>
  <si>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</si>
  <si>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</si>
  <si>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</si>
  <si>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</si>
  <si>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</si>
  <si>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</si>
  <si>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</si>
  <si>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</si>
  <si>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</si>
  <si>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</si>
  <si>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</si>
  <si>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</si>
  <si>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</si>
  <si>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</si>
  <si>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</si>
  <si>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</si>
  <si>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</si>
  <si>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</si>
  <si>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</si>
  <si>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</si>
  <si>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</si>
  <si>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</si>
  <si>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</si>
  <si>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</si>
  <si>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</si>
  <si>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</si>
  <si>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</si>
  <si>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</si>
  <si>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</si>
  <si>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</si>
  <si>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</si>
  <si>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</si>
  <si>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</si>
  <si>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</si>
  <si>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</si>
  <si>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</si>
  <si>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</si>
  <si>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</si>
  <si>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</si>
  <si>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</si>
  <si>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</si>
  <si>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</si>
  <si>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</si>
  <si>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</si>
  <si>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</si>
  <si>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</si>
  <si>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</si>
  <si>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</si>
  <si>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</si>
  <si>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</si>
  <si>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</si>
  <si>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</si>
  <si>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</si>
  <si>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</si>
  <si>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</si>
  <si>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</si>
  <si>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</si>
  <si>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</si>
  <si>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</si>
  <si>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</si>
  <si>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</si>
  <si>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</si>
  <si>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</si>
  <si>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</si>
  <si>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</si>
  <si>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</si>
  <si>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</si>
  <si>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</si>
  <si>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</si>
  <si>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</si>
  <si>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</si>
  <si>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</si>
  <si>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</si>
  <si>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</si>
  <si>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</si>
  <si>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</si>
  <si>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</si>
  <si>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</si>
  <si>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</si>
  <si>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</rPr>
      <t>cz)</t>
    </r>
    <r>
      <rPr>
        <sz val="11"/>
        <rFont val="Calibri"/>
        <family val="2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</si>
  <si>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</si>
  <si>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</si>
  <si>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</si>
  <si>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</si>
  <si>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</si>
  <si>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</si>
  <si>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</si>
  <si>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</si>
  <si>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</si>
  <si>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</si>
  <si>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</si>
  <si>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</si>
  <si>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</si>
  <si>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</si>
  <si>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</si>
  <si>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</si>
  <si>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</si>
  <si>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</si>
  <si>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</si>
  <si>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</si>
  <si>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</si>
  <si>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</si>
  <si>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</si>
  <si>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</si>
  <si>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</si>
  <si>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</si>
  <si>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</si>
  <si>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</si>
  <si>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</si>
  <si>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</si>
  <si>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</si>
  <si>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</si>
  <si>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</si>
  <si>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</si>
  <si>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</si>
  <si>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</si>
  <si>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</si>
  <si>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</si>
  <si>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</si>
  <si>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</si>
  <si>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</si>
  <si>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</si>
  <si>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 val="single"/>
        <sz val="11"/>
        <color indexed="60"/>
        <rFont val="Calibri"/>
        <family val="2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</si>
  <si>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</si>
  <si>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indexed="10"/>
        <rFont val="Calibri"/>
        <family val="2"/>
      </rPr>
      <t>len pre úver na obstaranie nájomných bytov</t>
    </r>
  </si>
  <si>
    <r>
      <t xml:space="preserve">(8) uviesť sumu </t>
    </r>
    <r>
      <rPr>
        <b/>
        <sz val="11"/>
        <color indexed="10"/>
        <rFont val="Calibri"/>
        <family val="2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</rPr>
      <t xml:space="preserve">  </t>
    </r>
  </si>
  <si>
    <r>
      <t xml:space="preserve">(9) uviesť sumu </t>
    </r>
    <r>
      <rPr>
        <b/>
        <sz val="11"/>
        <color indexed="10"/>
        <rFont val="Calibri"/>
        <family val="2"/>
      </rPr>
      <t>všetkých vlast. prostriedkov spolu vkladaných do projektu na obstaranie nájomných bytov, tech. vybavenosti a pozemku (v prípade, že žiadateľ naň požaduje úver)</t>
    </r>
  </si>
  <si>
    <t>(10) 2 % = akceptovateľná miera ročnej indexácie nákladov pri jednotlivých položkách</t>
  </si>
  <si>
    <t>(11) Debet Service Coverage Ratio - ukazovateľ krytia dlhovej služby; výpočet: (VH po zdanení +  výdavky, kde nedochádza k úhrade finančných prostriedkov + úroky)/(dlhová služba)</t>
  </si>
  <si>
    <t>2% p.a. (10)</t>
  </si>
  <si>
    <t>DSCR(11)</t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</si>
  <si>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</si>
  <si>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</si>
  <si>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</si>
  <si>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</si>
  <si>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</si>
  <si>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</si>
  <si>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</si>
  <si>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</si>
  <si>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</si>
  <si>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referenčná hodnota 60</t>
  </si>
  <si>
    <t>referenčná hodnota 96</t>
  </si>
  <si>
    <t>32B</t>
  </si>
  <si>
    <t>Príloha č. 32B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</si>
</sst>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name val="Arial CE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60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4" fontId="5" fillId="34" borderId="20" xfId="0" applyNumberFormat="1" applyFont="1" applyFill="1" applyBorder="1" applyAlignment="1" applyProtection="1">
      <alignment vertical="center"/>
      <protection locked="0"/>
    </xf>
    <xf numFmtId="2" fontId="5" fillId="34" borderId="20" xfId="0" applyNumberFormat="1" applyFont="1" applyFill="1" applyBorder="1" applyAlignment="1" applyProtection="1">
      <alignment vertical="center"/>
      <protection locked="0"/>
    </xf>
    <xf numFmtId="2" fontId="5" fillId="34" borderId="20" xfId="0" applyNumberFormat="1" applyFont="1" applyFill="1" applyBorder="1" applyAlignment="1" applyProtection="1">
      <alignment horizontal="right" vertical="center"/>
      <protection locked="0"/>
    </xf>
    <xf numFmtId="4" fontId="5" fillId="34" borderId="21" xfId="0" applyNumberFormat="1" applyFont="1" applyFill="1" applyBorder="1" applyAlignment="1" applyProtection="1">
      <alignment vertical="center"/>
      <protection locked="0"/>
    </xf>
    <xf numFmtId="4" fontId="5" fillId="34" borderId="22" xfId="0" applyNumberFormat="1" applyFont="1" applyFill="1" applyBorder="1" applyAlignment="1" applyProtection="1">
      <alignment vertical="center"/>
      <protection locked="0"/>
    </xf>
    <xf numFmtId="0" fontId="9" fillId="35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27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66" fontId="0" fillId="0" borderId="0" xfId="0" applyNumberForma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right" vertical="center"/>
      <protection/>
    </xf>
    <xf numFmtId="1" fontId="3" fillId="0" borderId="32" xfId="0" applyNumberFormat="1" applyFont="1" applyBorder="1" applyAlignment="1" applyProtection="1">
      <alignment horizontal="right" vertical="center"/>
      <protection/>
    </xf>
    <xf numFmtId="1" fontId="3" fillId="0" borderId="33" xfId="0" applyNumberFormat="1" applyFont="1" applyBorder="1" applyAlignment="1" applyProtection="1">
      <alignment horizontal="right" vertical="center"/>
      <protection/>
    </xf>
    <xf numFmtId="166" fontId="0" fillId="0" borderId="34" xfId="0" applyNumberFormat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/>
    </xf>
    <xf numFmtId="166" fontId="0" fillId="0" borderId="17" xfId="0" applyNumberForma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166" fontId="0" fillId="0" borderId="10" xfId="0" applyNumberFormat="1" applyFill="1" applyBorder="1" applyAlignment="1" applyProtection="1">
      <alignment vertical="center"/>
      <protection/>
    </xf>
    <xf numFmtId="166" fontId="2" fillId="0" borderId="34" xfId="0" applyNumberFormat="1" applyFont="1" applyBorder="1" applyAlignment="1" applyProtection="1">
      <alignment vertical="center"/>
      <protection/>
    </xf>
    <xf numFmtId="166" fontId="2" fillId="0" borderId="10" xfId="0" applyNumberFormat="1" applyFont="1" applyBorder="1" applyAlignment="1" applyProtection="1">
      <alignment horizontal="right" vertical="center"/>
      <protection/>
    </xf>
    <xf numFmtId="166" fontId="2" fillId="0" borderId="17" xfId="0" applyNumberFormat="1" applyFont="1" applyBorder="1" applyAlignment="1" applyProtection="1">
      <alignment horizontal="right" vertical="center"/>
      <protection/>
    </xf>
    <xf numFmtId="166" fontId="2" fillId="0" borderId="34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166" fontId="12" fillId="0" borderId="34" xfId="0" applyNumberFormat="1" applyFont="1" applyBorder="1" applyAlignment="1" applyProtection="1">
      <alignment vertical="center"/>
      <protection/>
    </xf>
    <xf numFmtId="166" fontId="12" fillId="0" borderId="10" xfId="0" applyNumberFormat="1" applyFont="1" applyBorder="1" applyAlignment="1" applyProtection="1">
      <alignment vertical="center"/>
      <protection/>
    </xf>
    <xf numFmtId="166" fontId="12" fillId="0" borderId="10" xfId="0" applyNumberFormat="1" applyFont="1" applyFill="1" applyBorder="1" applyAlignment="1" applyProtection="1">
      <alignment vertical="center"/>
      <protection/>
    </xf>
    <xf numFmtId="166" fontId="12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0" borderId="34" xfId="0" applyNumberFormat="1" applyBorder="1" applyAlignment="1" applyProtection="1">
      <alignment vertical="center"/>
      <protection/>
    </xf>
    <xf numFmtId="0" fontId="3" fillId="36" borderId="29" xfId="0" applyFont="1" applyFill="1" applyBorder="1" applyAlignment="1" applyProtection="1">
      <alignment vertical="center"/>
      <protection/>
    </xf>
    <xf numFmtId="166" fontId="0" fillId="0" borderId="30" xfId="0" applyNumberFormat="1" applyBorder="1" applyAlignment="1" applyProtection="1">
      <alignment horizontal="center" vertical="center"/>
      <protection/>
    </xf>
    <xf numFmtId="166" fontId="0" fillId="36" borderId="34" xfId="0" applyNumberFormat="1" applyFill="1" applyBorder="1" applyAlignment="1" applyProtection="1">
      <alignment vertical="center"/>
      <protection/>
    </xf>
    <xf numFmtId="166" fontId="0" fillId="36" borderId="10" xfId="0" applyNumberFormat="1" applyFill="1" applyBorder="1" applyAlignment="1" applyProtection="1">
      <alignment vertical="center"/>
      <protection/>
    </xf>
    <xf numFmtId="166" fontId="0" fillId="36" borderId="17" xfId="0" applyNumberFormat="1" applyFill="1" applyBorder="1" applyAlignment="1" applyProtection="1">
      <alignment vertical="center"/>
      <protection/>
    </xf>
    <xf numFmtId="166" fontId="0" fillId="0" borderId="30" xfId="0" applyNumberFormat="1" applyFill="1" applyBorder="1" applyAlignment="1" applyProtection="1">
      <alignment horizontal="center" vertical="center"/>
      <protection/>
    </xf>
    <xf numFmtId="166" fontId="0" fillId="0" borderId="34" xfId="0" applyNumberFormat="1" applyFill="1" applyBorder="1" applyAlignment="1" applyProtection="1">
      <alignment vertical="center"/>
      <protection/>
    </xf>
    <xf numFmtId="166" fontId="0" fillId="0" borderId="17" xfId="0" applyNumberFormat="1" applyFill="1" applyBorder="1" applyAlignment="1" applyProtection="1">
      <alignment vertical="center"/>
      <protection/>
    </xf>
    <xf numFmtId="0" fontId="3" fillId="37" borderId="29" xfId="0" applyFont="1" applyFill="1" applyBorder="1" applyAlignment="1" applyProtection="1">
      <alignment vertical="center"/>
      <protection/>
    </xf>
    <xf numFmtId="166" fontId="0" fillId="37" borderId="34" xfId="0" applyNumberFormat="1" applyFill="1" applyBorder="1" applyAlignment="1" applyProtection="1">
      <alignment vertical="center"/>
      <protection/>
    </xf>
    <xf numFmtId="166" fontId="0" fillId="37" borderId="10" xfId="0" applyNumberFormat="1" applyFill="1" applyBorder="1" applyAlignment="1" applyProtection="1">
      <alignment vertical="center"/>
      <protection/>
    </xf>
    <xf numFmtId="166" fontId="0" fillId="37" borderId="17" xfId="0" applyNumberFormat="1" applyFill="1" applyBorder="1" applyAlignment="1" applyProtection="1">
      <alignment vertical="center"/>
      <protection/>
    </xf>
    <xf numFmtId="0" fontId="3" fillId="38" borderId="29" xfId="0" applyFont="1" applyFill="1" applyBorder="1" applyAlignment="1" applyProtection="1">
      <alignment vertical="center"/>
      <protection/>
    </xf>
    <xf numFmtId="166" fontId="3" fillId="38" borderId="34" xfId="0" applyNumberFormat="1" applyFont="1" applyFill="1" applyBorder="1" applyAlignment="1" applyProtection="1">
      <alignment vertical="center"/>
      <protection/>
    </xf>
    <xf numFmtId="166" fontId="3" fillId="38" borderId="10" xfId="0" applyNumberFormat="1" applyFont="1" applyFill="1" applyBorder="1" applyAlignment="1" applyProtection="1">
      <alignment vertical="center"/>
      <protection/>
    </xf>
    <xf numFmtId="166" fontId="3" fillId="38" borderId="17" xfId="0" applyNumberFormat="1" applyFont="1" applyFill="1" applyBorder="1" applyAlignment="1" applyProtection="1">
      <alignment vertical="center"/>
      <protection/>
    </xf>
    <xf numFmtId="166" fontId="12" fillId="0" borderId="30" xfId="0" applyNumberFormat="1" applyFont="1" applyBorder="1" applyAlignment="1" applyProtection="1">
      <alignment horizontal="center" vertical="center"/>
      <protection/>
    </xf>
    <xf numFmtId="0" fontId="3" fillId="39" borderId="29" xfId="0" applyFont="1" applyFill="1" applyBorder="1" applyAlignment="1" applyProtection="1">
      <alignment vertical="center"/>
      <protection/>
    </xf>
    <xf numFmtId="166" fontId="0" fillId="39" borderId="34" xfId="0" applyNumberFormat="1" applyFill="1" applyBorder="1" applyAlignment="1" applyProtection="1">
      <alignment vertical="center"/>
      <protection/>
    </xf>
    <xf numFmtId="166" fontId="0" fillId="39" borderId="10" xfId="0" applyNumberFormat="1" applyFill="1" applyBorder="1" applyAlignment="1" applyProtection="1">
      <alignment vertical="center"/>
      <protection/>
    </xf>
    <xf numFmtId="166" fontId="0" fillId="39" borderId="17" xfId="0" applyNumberFormat="1" applyFill="1" applyBorder="1" applyAlignment="1" applyProtection="1">
      <alignment vertical="center"/>
      <protection/>
    </xf>
    <xf numFmtId="166" fontId="12" fillId="0" borderId="34" xfId="0" applyNumberFormat="1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166" fontId="0" fillId="0" borderId="36" xfId="0" applyNumberFormat="1" applyBorder="1" applyAlignment="1" applyProtection="1">
      <alignment horizontal="center" vertical="center"/>
      <protection/>
    </xf>
    <xf numFmtId="2" fontId="0" fillId="0" borderId="37" xfId="0" applyNumberFormat="1" applyFill="1" applyBorder="1" applyAlignment="1" applyProtection="1">
      <alignment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18" xfId="0" applyNumberFormat="1" applyFill="1" applyBorder="1" applyAlignment="1" applyProtection="1">
      <alignment vertical="center"/>
      <protection/>
    </xf>
    <xf numFmtId="0" fontId="3" fillId="40" borderId="38" xfId="0" applyFont="1" applyFill="1" applyBorder="1" applyAlignment="1" applyProtection="1">
      <alignment vertical="center"/>
      <protection/>
    </xf>
    <xf numFmtId="166" fontId="3" fillId="40" borderId="39" xfId="0" applyNumberFormat="1" applyFont="1" applyFill="1" applyBorder="1" applyAlignment="1" applyProtection="1">
      <alignment horizontal="center" vertical="center"/>
      <protection/>
    </xf>
    <xf numFmtId="1" fontId="0" fillId="40" borderId="4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ill="1" applyAlignment="1" applyProtection="1">
      <alignment vertical="center"/>
      <protection/>
    </xf>
    <xf numFmtId="166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1" borderId="41" xfId="0" applyFill="1" applyBorder="1" applyAlignment="1" applyProtection="1">
      <alignment vertical="center"/>
      <protection/>
    </xf>
    <xf numFmtId="0" fontId="0" fillId="41" borderId="42" xfId="0" applyFill="1" applyBorder="1" applyAlignment="1" applyProtection="1">
      <alignment vertical="center"/>
      <protection/>
    </xf>
    <xf numFmtId="0" fontId="0" fillId="41" borderId="43" xfId="0" applyFill="1" applyBorder="1" applyAlignment="1" applyProtection="1">
      <alignment vertical="center"/>
      <protection/>
    </xf>
    <xf numFmtId="0" fontId="0" fillId="41" borderId="44" xfId="0" applyFill="1" applyBorder="1" applyAlignment="1" applyProtection="1">
      <alignment vertical="center"/>
      <protection/>
    </xf>
    <xf numFmtId="0" fontId="0" fillId="41" borderId="0" xfId="0" applyFill="1" applyBorder="1" applyAlignment="1" applyProtection="1">
      <alignment vertical="center"/>
      <protection/>
    </xf>
    <xf numFmtId="0" fontId="0" fillId="41" borderId="45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 locked="0"/>
    </xf>
    <xf numFmtId="0" fontId="6" fillId="41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37" applyNumberFormat="1" applyFon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0" fillId="41" borderId="46" xfId="0" applyFill="1" applyBorder="1" applyAlignment="1" applyProtection="1">
      <alignment horizontal="center" vertical="center"/>
      <protection/>
    </xf>
    <xf numFmtId="0" fontId="0" fillId="41" borderId="47" xfId="0" applyFill="1" applyBorder="1" applyAlignment="1" applyProtection="1">
      <alignment horizontal="center" vertical="center"/>
      <protection/>
    </xf>
    <xf numFmtId="0" fontId="0" fillId="41" borderId="48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3" fillId="41" borderId="49" xfId="0" applyFont="1" applyFill="1" applyBorder="1" applyAlignment="1" applyProtection="1">
      <alignment horizontal="center" vertical="center"/>
      <protection/>
    </xf>
    <xf numFmtId="0" fontId="13" fillId="41" borderId="5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" fillId="0" borderId="2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2" fontId="0" fillId="42" borderId="0" xfId="0" applyNumberFormat="1" applyFill="1" applyAlignment="1" applyProtection="1">
      <alignment/>
      <protection locked="0"/>
    </xf>
    <xf numFmtId="4" fontId="0" fillId="42" borderId="0" xfId="0" applyNumberFormat="1" applyFill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SheetLayoutView="100" zoomScalePageLayoutView="0" workbookViewId="0" topLeftCell="A1">
      <selection activeCell="C2" sqref="C2"/>
    </sheetView>
  </sheetViews>
  <sheetFormatPr defaultColWidth="4.57421875" defaultRowHeight="15"/>
  <cols>
    <col min="1" max="1" width="54.28125" style="33" customWidth="1"/>
    <col min="2" max="2" width="11.28125" style="39" customWidth="1"/>
    <col min="3" max="22" width="12.57421875" style="33" customWidth="1"/>
    <col min="23" max="23" width="16.421875" style="33" customWidth="1"/>
    <col min="24" max="32" width="12.57421875" style="33" customWidth="1"/>
    <col min="33" max="33" width="14.00390625" style="33" customWidth="1"/>
    <col min="34" max="34" width="13.7109375" style="33" bestFit="1" customWidth="1"/>
    <col min="35" max="48" width="12.57421875" style="33" customWidth="1"/>
    <col min="49" max="16384" width="4.57421875" style="33" customWidth="1"/>
  </cols>
  <sheetData>
    <row r="1" spans="1:48" ht="30.75" thickBot="1">
      <c r="A1" s="47" t="s">
        <v>170</v>
      </c>
      <c r="B1" s="48" t="s">
        <v>162</v>
      </c>
      <c r="C1" s="49" t="s">
        <v>104</v>
      </c>
      <c r="D1" s="167" t="s">
        <v>105</v>
      </c>
      <c r="E1" s="168"/>
      <c r="F1" s="168"/>
      <c r="G1" s="169"/>
      <c r="H1" s="50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2"/>
      <c r="AH1" s="52"/>
      <c r="AI1" s="52"/>
      <c r="AJ1" s="52"/>
      <c r="AK1" s="52"/>
      <c r="AL1" s="52"/>
      <c r="AM1" s="52"/>
      <c r="AN1" s="52"/>
      <c r="AO1" s="52"/>
      <c r="AP1" s="53"/>
      <c r="AQ1" s="53"/>
      <c r="AR1" s="53"/>
      <c r="AS1" s="53"/>
      <c r="AT1" s="53"/>
      <c r="AU1" s="53"/>
      <c r="AV1" s="53"/>
    </row>
    <row r="2" spans="1:48" ht="15" customHeight="1">
      <c r="A2" s="54" t="s">
        <v>117</v>
      </c>
      <c r="B2" s="55" t="s">
        <v>0</v>
      </c>
      <c r="C2" s="40"/>
      <c r="D2" s="172"/>
      <c r="E2" s="173"/>
      <c r="F2" s="173"/>
      <c r="G2" s="174"/>
      <c r="H2" s="56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53"/>
      <c r="AB2" s="53"/>
      <c r="AC2" s="53"/>
      <c r="AD2" s="53"/>
      <c r="AE2" s="53"/>
      <c r="AF2" s="53"/>
      <c r="AG2" s="52"/>
      <c r="AH2" s="52"/>
      <c r="AI2" s="52"/>
      <c r="AJ2" s="52"/>
      <c r="AK2" s="52"/>
      <c r="AL2" s="52"/>
      <c r="AM2" s="52"/>
      <c r="AN2" s="52"/>
      <c r="AO2" s="52"/>
      <c r="AP2" s="53"/>
      <c r="AQ2" s="53"/>
      <c r="AR2" s="53"/>
      <c r="AS2" s="53"/>
      <c r="AT2" s="53"/>
      <c r="AU2" s="53"/>
      <c r="AV2" s="53"/>
    </row>
    <row r="3" spans="1:48" ht="15" customHeight="1" thickBot="1">
      <c r="A3" s="57" t="s">
        <v>118</v>
      </c>
      <c r="B3" s="58" t="s">
        <v>1</v>
      </c>
      <c r="C3" s="41"/>
      <c r="D3" s="158"/>
      <c r="E3" s="159"/>
      <c r="F3" s="159"/>
      <c r="G3" s="160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3"/>
      <c r="AB3" s="53"/>
      <c r="AC3" s="53"/>
      <c r="AD3" s="53"/>
      <c r="AE3" s="53"/>
      <c r="AF3" s="53"/>
      <c r="AG3" s="52"/>
      <c r="AH3" s="52"/>
      <c r="AI3" s="52"/>
      <c r="AJ3" s="52"/>
      <c r="AK3" s="52"/>
      <c r="AL3" s="52"/>
      <c r="AM3" s="52"/>
      <c r="AN3" s="52"/>
      <c r="AO3" s="52"/>
      <c r="AP3" s="53"/>
      <c r="AQ3" s="53"/>
      <c r="AR3" s="53"/>
      <c r="AS3" s="53"/>
      <c r="AT3" s="53"/>
      <c r="AU3" s="53"/>
      <c r="AV3" s="53"/>
    </row>
    <row r="4" spans="1:48" ht="15" customHeight="1">
      <c r="A4" s="57" t="s">
        <v>119</v>
      </c>
      <c r="B4" s="58" t="s">
        <v>1</v>
      </c>
      <c r="C4" s="42"/>
      <c r="D4" s="158"/>
      <c r="E4" s="159"/>
      <c r="F4" s="159"/>
      <c r="G4" s="160"/>
      <c r="H4" s="170" t="s">
        <v>111</v>
      </c>
      <c r="I4" s="171"/>
      <c r="J4" s="171"/>
      <c r="K4" s="171"/>
      <c r="L4" s="171"/>
      <c r="M4" s="52"/>
      <c r="N4" s="161" t="s">
        <v>169</v>
      </c>
      <c r="O4" s="52"/>
      <c r="P4" s="59"/>
      <c r="Q4" s="154" t="s">
        <v>114</v>
      </c>
      <c r="R4" s="154"/>
      <c r="S4" s="154"/>
      <c r="T4" s="154"/>
      <c r="U4" s="154"/>
      <c r="V4" s="52"/>
      <c r="W4" s="52"/>
      <c r="X4" s="52"/>
      <c r="Y4" s="52"/>
      <c r="Z4" s="52"/>
      <c r="AA4" s="52"/>
      <c r="AB4" s="52"/>
      <c r="AC4" s="52"/>
      <c r="AD4" s="52"/>
      <c r="AE4" s="161" t="s">
        <v>169</v>
      </c>
      <c r="AF4" s="52"/>
      <c r="AG4" s="154" t="s">
        <v>114</v>
      </c>
      <c r="AH4" s="154"/>
      <c r="AI4" s="154"/>
      <c r="AJ4" s="154"/>
      <c r="AK4" s="154"/>
      <c r="AL4" s="52"/>
      <c r="AM4" s="52"/>
      <c r="AN4" s="52"/>
      <c r="AO4" s="52"/>
      <c r="AP4" s="52"/>
      <c r="AQ4" s="52"/>
      <c r="AR4" s="52"/>
      <c r="AS4" s="52"/>
      <c r="AT4" s="52"/>
      <c r="AU4" s="161" t="s">
        <v>169</v>
      </c>
      <c r="AV4" s="52"/>
    </row>
    <row r="5" spans="1:48" ht="15" customHeight="1" thickBot="1">
      <c r="A5" s="57" t="s">
        <v>120</v>
      </c>
      <c r="B5" s="58"/>
      <c r="C5" s="41"/>
      <c r="D5" s="158"/>
      <c r="E5" s="159"/>
      <c r="F5" s="159"/>
      <c r="G5" s="160"/>
      <c r="H5" s="170"/>
      <c r="I5" s="171"/>
      <c r="J5" s="171"/>
      <c r="K5" s="171"/>
      <c r="L5" s="171"/>
      <c r="M5" s="60" t="s">
        <v>109</v>
      </c>
      <c r="N5" s="162"/>
      <c r="O5" s="52"/>
      <c r="P5" s="52"/>
      <c r="Q5" s="154"/>
      <c r="R5" s="154"/>
      <c r="S5" s="154"/>
      <c r="T5" s="154"/>
      <c r="U5" s="154"/>
      <c r="V5" s="52"/>
      <c r="W5" s="52"/>
      <c r="X5" s="52"/>
      <c r="Y5" s="52"/>
      <c r="Z5" s="52"/>
      <c r="AA5" s="52"/>
      <c r="AB5" s="52"/>
      <c r="AC5" s="52"/>
      <c r="AD5" s="61" t="s">
        <v>109</v>
      </c>
      <c r="AE5" s="162"/>
      <c r="AF5" s="52"/>
      <c r="AG5" s="154"/>
      <c r="AH5" s="154"/>
      <c r="AI5" s="154"/>
      <c r="AJ5" s="154"/>
      <c r="AK5" s="154"/>
      <c r="AL5" s="52"/>
      <c r="AM5" s="52"/>
      <c r="AN5" s="52"/>
      <c r="AO5" s="52"/>
      <c r="AP5" s="52"/>
      <c r="AQ5" s="52"/>
      <c r="AR5" s="52"/>
      <c r="AS5" s="52"/>
      <c r="AT5" s="61" t="s">
        <v>109</v>
      </c>
      <c r="AU5" s="162"/>
      <c r="AV5" s="52"/>
    </row>
    <row r="6" spans="1:48" ht="15" customHeight="1">
      <c r="A6" s="57" t="s">
        <v>121</v>
      </c>
      <c r="B6" s="58" t="s">
        <v>3</v>
      </c>
      <c r="C6" s="42"/>
      <c r="D6" s="158"/>
      <c r="E6" s="159"/>
      <c r="F6" s="159"/>
      <c r="G6" s="160"/>
      <c r="H6" s="52"/>
      <c r="I6" s="52"/>
      <c r="J6" s="52"/>
      <c r="K6" s="52"/>
      <c r="L6" s="52"/>
      <c r="M6" s="52"/>
      <c r="N6" s="59"/>
      <c r="O6" s="52"/>
      <c r="P6" s="52"/>
      <c r="Q6" s="62" t="s">
        <v>115</v>
      </c>
      <c r="R6" s="51"/>
      <c r="S6" s="51"/>
      <c r="T6" s="51"/>
      <c r="U6" s="5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9"/>
      <c r="AG6" s="62" t="s">
        <v>115</v>
      </c>
      <c r="AH6" s="51"/>
      <c r="AI6" s="51"/>
      <c r="AJ6" s="51"/>
      <c r="AK6" s="51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9"/>
    </row>
    <row r="7" spans="1:48" ht="15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9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62"/>
      <c r="AA7" s="51"/>
      <c r="AB7" s="51"/>
      <c r="AC7" s="51"/>
      <c r="AD7" s="51"/>
      <c r="AE7" s="52"/>
      <c r="AF7" s="59"/>
      <c r="AG7" s="52"/>
      <c r="AH7" s="52"/>
      <c r="AI7" s="52"/>
      <c r="AJ7" s="52"/>
      <c r="AK7" s="52"/>
      <c r="AL7" s="52"/>
      <c r="AM7" s="52"/>
      <c r="AN7" s="52"/>
      <c r="AO7" s="52"/>
      <c r="AP7" s="62"/>
      <c r="AQ7" s="51"/>
      <c r="AR7" s="51"/>
      <c r="AS7" s="51"/>
      <c r="AT7" s="51"/>
      <c r="AU7" s="52"/>
      <c r="AV7" s="59"/>
    </row>
    <row r="8" spans="1:48" ht="15" customHeight="1">
      <c r="A8" s="63" t="s">
        <v>139</v>
      </c>
      <c r="B8" s="58" t="s">
        <v>25</v>
      </c>
      <c r="C8" s="41"/>
      <c r="D8" s="158" t="s">
        <v>18</v>
      </c>
      <c r="E8" s="159"/>
      <c r="F8" s="159"/>
      <c r="G8" s="160"/>
      <c r="H8" s="52"/>
      <c r="I8" s="52"/>
      <c r="J8" s="52"/>
      <c r="K8" s="52"/>
      <c r="L8" s="52"/>
      <c r="M8" s="52"/>
      <c r="N8" s="16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1"/>
      <c r="AA8" s="51"/>
      <c r="AB8" s="51"/>
      <c r="AC8" s="51"/>
      <c r="AD8" s="52"/>
      <c r="AE8" s="161">
        <f>N8</f>
        <v>0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1"/>
      <c r="AQ8" s="51"/>
      <c r="AR8" s="51"/>
      <c r="AS8" s="51"/>
      <c r="AT8" s="52"/>
      <c r="AU8" s="161">
        <f>N8</f>
        <v>0</v>
      </c>
      <c r="AV8" s="52"/>
    </row>
    <row r="9" spans="1:48" ht="15" customHeight="1" thickBot="1">
      <c r="A9" s="63" t="s">
        <v>140</v>
      </c>
      <c r="B9" s="58" t="s">
        <v>29</v>
      </c>
      <c r="C9" s="41"/>
      <c r="D9" s="158" t="s">
        <v>116</v>
      </c>
      <c r="E9" s="159"/>
      <c r="F9" s="159"/>
      <c r="G9" s="160"/>
      <c r="H9" s="52"/>
      <c r="I9" s="52"/>
      <c r="J9" s="52"/>
      <c r="K9" s="52"/>
      <c r="L9" s="52"/>
      <c r="M9" s="64" t="s">
        <v>110</v>
      </c>
      <c r="N9" s="16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/>
      <c r="AD9" s="65" t="s">
        <v>110</v>
      </c>
      <c r="AE9" s="16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65" t="s">
        <v>110</v>
      </c>
      <c r="AU9" s="162"/>
      <c r="AV9" s="52"/>
    </row>
    <row r="10" spans="1:48" ht="15" customHeight="1">
      <c r="A10" s="63" t="s">
        <v>141</v>
      </c>
      <c r="B10" s="58" t="s">
        <v>29</v>
      </c>
      <c r="C10" s="43"/>
      <c r="D10" s="158" t="s">
        <v>70</v>
      </c>
      <c r="E10" s="159"/>
      <c r="F10" s="159"/>
      <c r="G10" s="16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53"/>
      <c r="AB10" s="53"/>
      <c r="AC10" s="53"/>
      <c r="AD10" s="53"/>
      <c r="AE10" s="53"/>
      <c r="AF10" s="53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3"/>
      <c r="AR10" s="53"/>
      <c r="AS10" s="53"/>
      <c r="AT10" s="53"/>
      <c r="AU10" s="53"/>
      <c r="AV10" s="53"/>
    </row>
    <row r="11" spans="1:48" ht="15" customHeight="1">
      <c r="A11" s="63" t="s">
        <v>142</v>
      </c>
      <c r="B11" s="58" t="s">
        <v>30</v>
      </c>
      <c r="C11" s="41"/>
      <c r="D11" s="158" t="s">
        <v>167</v>
      </c>
      <c r="E11" s="159"/>
      <c r="F11" s="159"/>
      <c r="G11" s="16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ht="15" customHeight="1">
      <c r="A12" s="63" t="s">
        <v>143</v>
      </c>
      <c r="B12" s="58" t="s">
        <v>30</v>
      </c>
      <c r="C12" s="41"/>
      <c r="D12" s="158" t="s">
        <v>168</v>
      </c>
      <c r="E12" s="159"/>
      <c r="F12" s="159"/>
      <c r="G12" s="16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ht="30" customHeight="1">
      <c r="A13" s="63" t="s">
        <v>144</v>
      </c>
      <c r="B13" s="58" t="s">
        <v>29</v>
      </c>
      <c r="C13" s="44"/>
      <c r="D13" s="164" t="s">
        <v>58</v>
      </c>
      <c r="E13" s="165"/>
      <c r="F13" s="165"/>
      <c r="G13" s="166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</row>
    <row r="14" spans="1:48" ht="15.75" thickBot="1">
      <c r="A14" s="57" t="s">
        <v>145</v>
      </c>
      <c r="B14" s="58" t="s">
        <v>3</v>
      </c>
      <c r="C14" s="45"/>
      <c r="D14" s="158"/>
      <c r="E14" s="159"/>
      <c r="F14" s="159"/>
      <c r="G14" s="16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 ht="15.75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ht="15.75" thickBot="1">
      <c r="A16" s="57" t="s">
        <v>146</v>
      </c>
      <c r="B16" s="66" t="s">
        <v>3</v>
      </c>
      <c r="C16" s="46"/>
      <c r="D16" s="158"/>
      <c r="E16" s="159"/>
      <c r="F16" s="159"/>
      <c r="G16" s="16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ht="15">
      <c r="A17" s="57" t="s">
        <v>147</v>
      </c>
      <c r="B17" s="66" t="s">
        <v>3</v>
      </c>
      <c r="C17" s="42"/>
      <c r="D17" s="158"/>
      <c r="E17" s="159"/>
      <c r="F17" s="159"/>
      <c r="G17" s="160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ht="15" customHeight="1">
      <c r="A18" s="67"/>
      <c r="B18" s="68"/>
      <c r="C18" s="6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ht="19.5" thickBot="1">
      <c r="A19" s="70" t="s">
        <v>2</v>
      </c>
      <c r="B19" s="71"/>
      <c r="C19" s="7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ht="15">
      <c r="A20" s="73"/>
      <c r="B20" s="74"/>
      <c r="C20" s="75" t="s">
        <v>73</v>
      </c>
      <c r="D20" s="76" t="s">
        <v>74</v>
      </c>
      <c r="E20" s="76" t="s">
        <v>75</v>
      </c>
      <c r="F20" s="76" t="s">
        <v>76</v>
      </c>
      <c r="G20" s="76" t="s">
        <v>77</v>
      </c>
      <c r="H20" s="76" t="s">
        <v>78</v>
      </c>
      <c r="I20" s="76" t="s">
        <v>79</v>
      </c>
      <c r="J20" s="76" t="s">
        <v>80</v>
      </c>
      <c r="K20" s="76" t="s">
        <v>81</v>
      </c>
      <c r="L20" s="76" t="s">
        <v>82</v>
      </c>
      <c r="M20" s="76" t="s">
        <v>83</v>
      </c>
      <c r="N20" s="76" t="s">
        <v>84</v>
      </c>
      <c r="O20" s="76" t="s">
        <v>85</v>
      </c>
      <c r="P20" s="76" t="s">
        <v>86</v>
      </c>
      <c r="Q20" s="76" t="s">
        <v>87</v>
      </c>
      <c r="R20" s="76" t="s">
        <v>88</v>
      </c>
      <c r="S20" s="76" t="s">
        <v>89</v>
      </c>
      <c r="T20" s="76" t="s">
        <v>90</v>
      </c>
      <c r="U20" s="76" t="s">
        <v>91</v>
      </c>
      <c r="V20" s="76" t="s">
        <v>92</v>
      </c>
      <c r="W20" s="76" t="s">
        <v>93</v>
      </c>
      <c r="X20" s="76" t="s">
        <v>94</v>
      </c>
      <c r="Y20" s="76" t="s">
        <v>95</v>
      </c>
      <c r="Z20" s="76" t="s">
        <v>96</v>
      </c>
      <c r="AA20" s="76" t="s">
        <v>97</v>
      </c>
      <c r="AB20" s="76" t="s">
        <v>98</v>
      </c>
      <c r="AC20" s="76" t="s">
        <v>99</v>
      </c>
      <c r="AD20" s="76" t="s">
        <v>100</v>
      </c>
      <c r="AE20" s="76" t="s">
        <v>101</v>
      </c>
      <c r="AF20" s="77" t="s">
        <v>102</v>
      </c>
      <c r="AG20" s="77" t="s">
        <v>129</v>
      </c>
      <c r="AH20" s="77" t="s">
        <v>130</v>
      </c>
      <c r="AI20" s="77" t="s">
        <v>131</v>
      </c>
      <c r="AJ20" s="77" t="s">
        <v>132</v>
      </c>
      <c r="AK20" s="77" t="s">
        <v>133</v>
      </c>
      <c r="AL20" s="77" t="s">
        <v>134</v>
      </c>
      <c r="AM20" s="77" t="s">
        <v>135</v>
      </c>
      <c r="AN20" s="77" t="s">
        <v>136</v>
      </c>
      <c r="AO20" s="77" t="s">
        <v>137</v>
      </c>
      <c r="AP20" s="77" t="s">
        <v>138</v>
      </c>
      <c r="AQ20" s="52"/>
      <c r="AR20" s="52"/>
      <c r="AS20" s="52"/>
      <c r="AT20" s="52"/>
      <c r="AU20" s="52"/>
      <c r="AV20" s="52"/>
    </row>
    <row r="21" spans="1:48" ht="15">
      <c r="A21" s="57" t="s">
        <v>122</v>
      </c>
      <c r="B21" s="58"/>
      <c r="C21" s="78">
        <f>SUM($C$3*$C$9)</f>
        <v>0</v>
      </c>
      <c r="D21" s="79">
        <f aca="true" t="shared" si="0" ref="D21:AP21">SUM($C$3*$C$9)</f>
        <v>0</v>
      </c>
      <c r="E21" s="79">
        <f t="shared" si="0"/>
        <v>0</v>
      </c>
      <c r="F21" s="79">
        <f t="shared" si="0"/>
        <v>0</v>
      </c>
      <c r="G21" s="79">
        <f t="shared" si="0"/>
        <v>0</v>
      </c>
      <c r="H21" s="79">
        <f t="shared" si="0"/>
        <v>0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79">
        <f t="shared" si="0"/>
        <v>0</v>
      </c>
      <c r="M21" s="79">
        <f t="shared" si="0"/>
        <v>0</v>
      </c>
      <c r="N21" s="79">
        <f t="shared" si="0"/>
        <v>0</v>
      </c>
      <c r="O21" s="79">
        <f t="shared" si="0"/>
        <v>0</v>
      </c>
      <c r="P21" s="79">
        <f t="shared" si="0"/>
        <v>0</v>
      </c>
      <c r="Q21" s="79">
        <f t="shared" si="0"/>
        <v>0</v>
      </c>
      <c r="R21" s="79">
        <f t="shared" si="0"/>
        <v>0</v>
      </c>
      <c r="S21" s="79">
        <f t="shared" si="0"/>
        <v>0</v>
      </c>
      <c r="T21" s="79">
        <f t="shared" si="0"/>
        <v>0</v>
      </c>
      <c r="U21" s="79">
        <f t="shared" si="0"/>
        <v>0</v>
      </c>
      <c r="V21" s="79">
        <f t="shared" si="0"/>
        <v>0</v>
      </c>
      <c r="W21" s="79">
        <f t="shared" si="0"/>
        <v>0</v>
      </c>
      <c r="X21" s="79">
        <f t="shared" si="0"/>
        <v>0</v>
      </c>
      <c r="Y21" s="79">
        <f t="shared" si="0"/>
        <v>0</v>
      </c>
      <c r="Z21" s="79">
        <f t="shared" si="0"/>
        <v>0</v>
      </c>
      <c r="AA21" s="79">
        <f t="shared" si="0"/>
        <v>0</v>
      </c>
      <c r="AB21" s="79">
        <f t="shared" si="0"/>
        <v>0</v>
      </c>
      <c r="AC21" s="79">
        <f t="shared" si="0"/>
        <v>0</v>
      </c>
      <c r="AD21" s="79">
        <f t="shared" si="0"/>
        <v>0</v>
      </c>
      <c r="AE21" s="79">
        <f t="shared" si="0"/>
        <v>0</v>
      </c>
      <c r="AF21" s="80">
        <f t="shared" si="0"/>
        <v>0</v>
      </c>
      <c r="AG21" s="80">
        <f t="shared" si="0"/>
        <v>0</v>
      </c>
      <c r="AH21" s="80">
        <f t="shared" si="0"/>
        <v>0</v>
      </c>
      <c r="AI21" s="80">
        <f t="shared" si="0"/>
        <v>0</v>
      </c>
      <c r="AJ21" s="80">
        <f t="shared" si="0"/>
        <v>0</v>
      </c>
      <c r="AK21" s="80">
        <f t="shared" si="0"/>
        <v>0</v>
      </c>
      <c r="AL21" s="80">
        <f t="shared" si="0"/>
        <v>0</v>
      </c>
      <c r="AM21" s="80">
        <f t="shared" si="0"/>
        <v>0</v>
      </c>
      <c r="AN21" s="80">
        <f t="shared" si="0"/>
        <v>0</v>
      </c>
      <c r="AO21" s="80">
        <f t="shared" si="0"/>
        <v>0</v>
      </c>
      <c r="AP21" s="80">
        <f t="shared" si="0"/>
        <v>0</v>
      </c>
      <c r="AQ21" s="52"/>
      <c r="AR21" s="52"/>
      <c r="AS21" s="52"/>
      <c r="AT21" s="52"/>
      <c r="AU21" s="52"/>
      <c r="AV21" s="52"/>
    </row>
    <row r="22" spans="1:48" ht="30">
      <c r="A22" s="81" t="s">
        <v>123</v>
      </c>
      <c r="B22" s="82"/>
      <c r="C22" s="78">
        <f>SUM($C$8*C21)</f>
        <v>0</v>
      </c>
      <c r="D22" s="79">
        <f>SUM($C$8*D21)</f>
        <v>0</v>
      </c>
      <c r="E22" s="79">
        <f aca="true" t="shared" si="1" ref="E22:AP22">SUM($C$8*E21)</f>
        <v>0</v>
      </c>
      <c r="F22" s="79">
        <f t="shared" si="1"/>
        <v>0</v>
      </c>
      <c r="G22" s="79">
        <f t="shared" si="1"/>
        <v>0</v>
      </c>
      <c r="H22" s="79">
        <f t="shared" si="1"/>
        <v>0</v>
      </c>
      <c r="I22" s="79">
        <f t="shared" si="1"/>
        <v>0</v>
      </c>
      <c r="J22" s="79">
        <f t="shared" si="1"/>
        <v>0</v>
      </c>
      <c r="K22" s="79">
        <f t="shared" si="1"/>
        <v>0</v>
      </c>
      <c r="L22" s="79">
        <f t="shared" si="1"/>
        <v>0</v>
      </c>
      <c r="M22" s="79">
        <f t="shared" si="1"/>
        <v>0</v>
      </c>
      <c r="N22" s="79">
        <f t="shared" si="1"/>
        <v>0</v>
      </c>
      <c r="O22" s="79">
        <f t="shared" si="1"/>
        <v>0</v>
      </c>
      <c r="P22" s="79">
        <f t="shared" si="1"/>
        <v>0</v>
      </c>
      <c r="Q22" s="79">
        <f t="shared" si="1"/>
        <v>0</v>
      </c>
      <c r="R22" s="79">
        <f t="shared" si="1"/>
        <v>0</v>
      </c>
      <c r="S22" s="79">
        <f t="shared" si="1"/>
        <v>0</v>
      </c>
      <c r="T22" s="79">
        <f t="shared" si="1"/>
        <v>0</v>
      </c>
      <c r="U22" s="79">
        <f t="shared" si="1"/>
        <v>0</v>
      </c>
      <c r="V22" s="79">
        <f t="shared" si="1"/>
        <v>0</v>
      </c>
      <c r="W22" s="79">
        <f t="shared" si="1"/>
        <v>0</v>
      </c>
      <c r="X22" s="79">
        <f t="shared" si="1"/>
        <v>0</v>
      </c>
      <c r="Y22" s="79">
        <f t="shared" si="1"/>
        <v>0</v>
      </c>
      <c r="Z22" s="79">
        <f t="shared" si="1"/>
        <v>0</v>
      </c>
      <c r="AA22" s="79">
        <f t="shared" si="1"/>
        <v>0</v>
      </c>
      <c r="AB22" s="79">
        <f t="shared" si="1"/>
        <v>0</v>
      </c>
      <c r="AC22" s="79">
        <f t="shared" si="1"/>
        <v>0</v>
      </c>
      <c r="AD22" s="79">
        <f t="shared" si="1"/>
        <v>0</v>
      </c>
      <c r="AE22" s="79">
        <f t="shared" si="1"/>
        <v>0</v>
      </c>
      <c r="AF22" s="80">
        <f t="shared" si="1"/>
        <v>0</v>
      </c>
      <c r="AG22" s="80">
        <f t="shared" si="1"/>
        <v>0</v>
      </c>
      <c r="AH22" s="80">
        <f t="shared" si="1"/>
        <v>0</v>
      </c>
      <c r="AI22" s="80">
        <f t="shared" si="1"/>
        <v>0</v>
      </c>
      <c r="AJ22" s="80">
        <f t="shared" si="1"/>
        <v>0</v>
      </c>
      <c r="AK22" s="80">
        <f t="shared" si="1"/>
        <v>0</v>
      </c>
      <c r="AL22" s="80">
        <f t="shared" si="1"/>
        <v>0</v>
      </c>
      <c r="AM22" s="80">
        <f t="shared" si="1"/>
        <v>0</v>
      </c>
      <c r="AN22" s="80">
        <f t="shared" si="1"/>
        <v>0</v>
      </c>
      <c r="AO22" s="80">
        <f t="shared" si="1"/>
        <v>0</v>
      </c>
      <c r="AP22" s="80">
        <f t="shared" si="1"/>
        <v>0</v>
      </c>
      <c r="AQ22" s="52"/>
      <c r="AR22" s="52"/>
      <c r="AS22" s="52"/>
      <c r="AT22" s="52"/>
      <c r="AU22" s="52"/>
      <c r="AV22" s="52"/>
    </row>
    <row r="23" spans="1:48" ht="9" customHeight="1">
      <c r="A23" s="57"/>
      <c r="B23" s="82"/>
      <c r="C23" s="78"/>
      <c r="D23" s="79"/>
      <c r="E23" s="83"/>
      <c r="F23" s="83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52"/>
      <c r="AR23" s="52"/>
      <c r="AS23" s="52"/>
      <c r="AT23" s="52"/>
      <c r="AU23" s="52"/>
      <c r="AV23" s="52"/>
    </row>
    <row r="24" spans="1:48" ht="15">
      <c r="A24" s="63" t="s">
        <v>124</v>
      </c>
      <c r="B24" s="58" t="s">
        <v>156</v>
      </c>
      <c r="C24" s="84">
        <f>SUM(C10*C3)</f>
        <v>0</v>
      </c>
      <c r="D24" s="85">
        <f>SUM(C24*0.02+C24)</f>
        <v>0</v>
      </c>
      <c r="E24" s="85">
        <f aca="true" t="shared" si="2" ref="E24:AF24">SUM(D24*0.02+D24)</f>
        <v>0</v>
      </c>
      <c r="F24" s="85">
        <f t="shared" si="2"/>
        <v>0</v>
      </c>
      <c r="G24" s="85">
        <f t="shared" si="2"/>
        <v>0</v>
      </c>
      <c r="H24" s="85">
        <f t="shared" si="2"/>
        <v>0</v>
      </c>
      <c r="I24" s="85">
        <f t="shared" si="2"/>
        <v>0</v>
      </c>
      <c r="J24" s="85">
        <f t="shared" si="2"/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85">
        <f t="shared" si="2"/>
        <v>0</v>
      </c>
      <c r="S24" s="85">
        <f t="shared" si="2"/>
        <v>0</v>
      </c>
      <c r="T24" s="85">
        <f t="shared" si="2"/>
        <v>0</v>
      </c>
      <c r="U24" s="85">
        <f t="shared" si="2"/>
        <v>0</v>
      </c>
      <c r="V24" s="85">
        <f t="shared" si="2"/>
        <v>0</v>
      </c>
      <c r="W24" s="85">
        <f t="shared" si="2"/>
        <v>0</v>
      </c>
      <c r="X24" s="85">
        <f t="shared" si="2"/>
        <v>0</v>
      </c>
      <c r="Y24" s="85">
        <f t="shared" si="2"/>
        <v>0</v>
      </c>
      <c r="Z24" s="85">
        <f t="shared" si="2"/>
        <v>0</v>
      </c>
      <c r="AA24" s="85">
        <f t="shared" si="2"/>
        <v>0</v>
      </c>
      <c r="AB24" s="85">
        <f t="shared" si="2"/>
        <v>0</v>
      </c>
      <c r="AC24" s="85">
        <f t="shared" si="2"/>
        <v>0</v>
      </c>
      <c r="AD24" s="85">
        <f t="shared" si="2"/>
        <v>0</v>
      </c>
      <c r="AE24" s="85">
        <f t="shared" si="2"/>
        <v>0</v>
      </c>
      <c r="AF24" s="86">
        <f t="shared" si="2"/>
        <v>0</v>
      </c>
      <c r="AG24" s="86">
        <f aca="true" t="shared" si="3" ref="AG24:AP24">SUM(AF24*0.02+AF24)</f>
        <v>0</v>
      </c>
      <c r="AH24" s="86">
        <f t="shared" si="3"/>
        <v>0</v>
      </c>
      <c r="AI24" s="86">
        <f t="shared" si="3"/>
        <v>0</v>
      </c>
      <c r="AJ24" s="86">
        <f t="shared" si="3"/>
        <v>0</v>
      </c>
      <c r="AK24" s="86">
        <f t="shared" si="3"/>
        <v>0</v>
      </c>
      <c r="AL24" s="86">
        <f t="shared" si="3"/>
        <v>0</v>
      </c>
      <c r="AM24" s="86">
        <f t="shared" si="3"/>
        <v>0</v>
      </c>
      <c r="AN24" s="86">
        <f t="shared" si="3"/>
        <v>0</v>
      </c>
      <c r="AO24" s="86">
        <f t="shared" si="3"/>
        <v>0</v>
      </c>
      <c r="AP24" s="86">
        <f t="shared" si="3"/>
        <v>0</v>
      </c>
      <c r="AQ24" s="52"/>
      <c r="AR24" s="52"/>
      <c r="AS24" s="52"/>
      <c r="AT24" s="52"/>
      <c r="AU24" s="52"/>
      <c r="AV24" s="52"/>
    </row>
    <row r="25" spans="1:48" ht="15">
      <c r="A25" s="63" t="s">
        <v>125</v>
      </c>
      <c r="B25" s="58" t="s">
        <v>156</v>
      </c>
      <c r="C25" s="84">
        <f>SUM(C11*C2)</f>
        <v>0</v>
      </c>
      <c r="D25" s="85">
        <f>SUM(C25*0.02+C25)</f>
        <v>0</v>
      </c>
      <c r="E25" s="85">
        <f aca="true" t="shared" si="4" ref="E25:AF25">SUM(D25*0.02+D25)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 t="shared" si="4"/>
        <v>0</v>
      </c>
      <c r="J25" s="85">
        <f t="shared" si="4"/>
        <v>0</v>
      </c>
      <c r="K25" s="85">
        <f t="shared" si="4"/>
        <v>0</v>
      </c>
      <c r="L25" s="85">
        <f t="shared" si="4"/>
        <v>0</v>
      </c>
      <c r="M25" s="85">
        <f t="shared" si="4"/>
        <v>0</v>
      </c>
      <c r="N25" s="85">
        <f t="shared" si="4"/>
        <v>0</v>
      </c>
      <c r="O25" s="85">
        <f t="shared" si="4"/>
        <v>0</v>
      </c>
      <c r="P25" s="85">
        <f t="shared" si="4"/>
        <v>0</v>
      </c>
      <c r="Q25" s="85">
        <f t="shared" si="4"/>
        <v>0</v>
      </c>
      <c r="R25" s="85">
        <f t="shared" si="4"/>
        <v>0</v>
      </c>
      <c r="S25" s="85">
        <f t="shared" si="4"/>
        <v>0</v>
      </c>
      <c r="T25" s="85">
        <f t="shared" si="4"/>
        <v>0</v>
      </c>
      <c r="U25" s="85">
        <f t="shared" si="4"/>
        <v>0</v>
      </c>
      <c r="V25" s="85">
        <f t="shared" si="4"/>
        <v>0</v>
      </c>
      <c r="W25" s="85">
        <f t="shared" si="4"/>
        <v>0</v>
      </c>
      <c r="X25" s="85">
        <f t="shared" si="4"/>
        <v>0</v>
      </c>
      <c r="Y25" s="85">
        <f t="shared" si="4"/>
        <v>0</v>
      </c>
      <c r="Z25" s="85">
        <f t="shared" si="4"/>
        <v>0</v>
      </c>
      <c r="AA25" s="85">
        <f t="shared" si="4"/>
        <v>0</v>
      </c>
      <c r="AB25" s="85">
        <f t="shared" si="4"/>
        <v>0</v>
      </c>
      <c r="AC25" s="85">
        <f t="shared" si="4"/>
        <v>0</v>
      </c>
      <c r="AD25" s="85">
        <f t="shared" si="4"/>
        <v>0</v>
      </c>
      <c r="AE25" s="85">
        <f t="shared" si="4"/>
        <v>0</v>
      </c>
      <c r="AF25" s="86">
        <f t="shared" si="4"/>
        <v>0</v>
      </c>
      <c r="AG25" s="86">
        <f aca="true" t="shared" si="5" ref="AG25:AP25">SUM(AF25*0.02+AF25)</f>
        <v>0</v>
      </c>
      <c r="AH25" s="86">
        <f t="shared" si="5"/>
        <v>0</v>
      </c>
      <c r="AI25" s="86">
        <f t="shared" si="5"/>
        <v>0</v>
      </c>
      <c r="AJ25" s="86">
        <f t="shared" si="5"/>
        <v>0</v>
      </c>
      <c r="AK25" s="86">
        <f t="shared" si="5"/>
        <v>0</v>
      </c>
      <c r="AL25" s="86">
        <f t="shared" si="5"/>
        <v>0</v>
      </c>
      <c r="AM25" s="86">
        <f t="shared" si="5"/>
        <v>0</v>
      </c>
      <c r="AN25" s="86">
        <f t="shared" si="5"/>
        <v>0</v>
      </c>
      <c r="AO25" s="86">
        <f t="shared" si="5"/>
        <v>0</v>
      </c>
      <c r="AP25" s="86">
        <f t="shared" si="5"/>
        <v>0</v>
      </c>
      <c r="AQ25" s="52"/>
      <c r="AR25" s="52"/>
      <c r="AS25" s="52"/>
      <c r="AT25" s="52"/>
      <c r="AU25" s="52"/>
      <c r="AV25" s="52"/>
    </row>
    <row r="26" spans="1:48" ht="15">
      <c r="A26" s="63" t="s">
        <v>126</v>
      </c>
      <c r="B26" s="58" t="s">
        <v>156</v>
      </c>
      <c r="C26" s="84">
        <f>SUM(C12*C2)</f>
        <v>0</v>
      </c>
      <c r="D26" s="85">
        <f>SUM(C26*0.02+C26)</f>
        <v>0</v>
      </c>
      <c r="E26" s="85">
        <f aca="true" t="shared" si="6" ref="E26:AF26">SUM(D26*0.02+D26)</f>
        <v>0</v>
      </c>
      <c r="F26" s="85">
        <f t="shared" si="6"/>
        <v>0</v>
      </c>
      <c r="G26" s="85">
        <f t="shared" si="6"/>
        <v>0</v>
      </c>
      <c r="H26" s="85">
        <f t="shared" si="6"/>
        <v>0</v>
      </c>
      <c r="I26" s="85">
        <f t="shared" si="6"/>
        <v>0</v>
      </c>
      <c r="J26" s="85">
        <f t="shared" si="6"/>
        <v>0</v>
      </c>
      <c r="K26" s="85">
        <f t="shared" si="6"/>
        <v>0</v>
      </c>
      <c r="L26" s="85">
        <f t="shared" si="6"/>
        <v>0</v>
      </c>
      <c r="M26" s="85">
        <f t="shared" si="6"/>
        <v>0</v>
      </c>
      <c r="N26" s="85">
        <f t="shared" si="6"/>
        <v>0</v>
      </c>
      <c r="O26" s="85">
        <f t="shared" si="6"/>
        <v>0</v>
      </c>
      <c r="P26" s="85">
        <f t="shared" si="6"/>
        <v>0</v>
      </c>
      <c r="Q26" s="85">
        <f t="shared" si="6"/>
        <v>0</v>
      </c>
      <c r="R26" s="85">
        <f t="shared" si="6"/>
        <v>0</v>
      </c>
      <c r="S26" s="85">
        <f t="shared" si="6"/>
        <v>0</v>
      </c>
      <c r="T26" s="85">
        <f t="shared" si="6"/>
        <v>0</v>
      </c>
      <c r="U26" s="85">
        <f t="shared" si="6"/>
        <v>0</v>
      </c>
      <c r="V26" s="85">
        <f t="shared" si="6"/>
        <v>0</v>
      </c>
      <c r="W26" s="85">
        <f t="shared" si="6"/>
        <v>0</v>
      </c>
      <c r="X26" s="85">
        <f t="shared" si="6"/>
        <v>0</v>
      </c>
      <c r="Y26" s="85">
        <f t="shared" si="6"/>
        <v>0</v>
      </c>
      <c r="Z26" s="85">
        <f t="shared" si="6"/>
        <v>0</v>
      </c>
      <c r="AA26" s="85">
        <f t="shared" si="6"/>
        <v>0</v>
      </c>
      <c r="AB26" s="85">
        <f t="shared" si="6"/>
        <v>0</v>
      </c>
      <c r="AC26" s="85">
        <f t="shared" si="6"/>
        <v>0</v>
      </c>
      <c r="AD26" s="85">
        <f t="shared" si="6"/>
        <v>0</v>
      </c>
      <c r="AE26" s="85">
        <f t="shared" si="6"/>
        <v>0</v>
      </c>
      <c r="AF26" s="86">
        <f t="shared" si="6"/>
        <v>0</v>
      </c>
      <c r="AG26" s="86">
        <f aca="true" t="shared" si="7" ref="AG26:AP26">SUM(AF26*0.02+AF26)</f>
        <v>0</v>
      </c>
      <c r="AH26" s="86">
        <f t="shared" si="7"/>
        <v>0</v>
      </c>
      <c r="AI26" s="86">
        <f t="shared" si="7"/>
        <v>0</v>
      </c>
      <c r="AJ26" s="86">
        <f t="shared" si="7"/>
        <v>0</v>
      </c>
      <c r="AK26" s="86">
        <f t="shared" si="7"/>
        <v>0</v>
      </c>
      <c r="AL26" s="86">
        <f t="shared" si="7"/>
        <v>0</v>
      </c>
      <c r="AM26" s="86">
        <f t="shared" si="7"/>
        <v>0</v>
      </c>
      <c r="AN26" s="86">
        <f t="shared" si="7"/>
        <v>0</v>
      </c>
      <c r="AO26" s="86">
        <f t="shared" si="7"/>
        <v>0</v>
      </c>
      <c r="AP26" s="86">
        <f t="shared" si="7"/>
        <v>0</v>
      </c>
      <c r="AQ26" s="52"/>
      <c r="AR26" s="52"/>
      <c r="AS26" s="52"/>
      <c r="AT26" s="52"/>
      <c r="AU26" s="52"/>
      <c r="AV26" s="52"/>
    </row>
    <row r="27" spans="1:48" ht="15">
      <c r="A27" s="63" t="s">
        <v>127</v>
      </c>
      <c r="B27" s="58" t="s">
        <v>156</v>
      </c>
      <c r="C27" s="87">
        <f>SUM(C13*C3)</f>
        <v>0</v>
      </c>
      <c r="D27" s="85">
        <f>SUM(C27*0.02+C27)</f>
        <v>0</v>
      </c>
      <c r="E27" s="85">
        <f aca="true" t="shared" si="8" ref="E27:AF27">SUM(D27*0.02+D27)</f>
        <v>0</v>
      </c>
      <c r="F27" s="85">
        <f t="shared" si="8"/>
        <v>0</v>
      </c>
      <c r="G27" s="85">
        <f t="shared" si="8"/>
        <v>0</v>
      </c>
      <c r="H27" s="85">
        <f t="shared" si="8"/>
        <v>0</v>
      </c>
      <c r="I27" s="85">
        <f t="shared" si="8"/>
        <v>0</v>
      </c>
      <c r="J27" s="85">
        <f t="shared" si="8"/>
        <v>0</v>
      </c>
      <c r="K27" s="85">
        <f t="shared" si="8"/>
        <v>0</v>
      </c>
      <c r="L27" s="85">
        <f t="shared" si="8"/>
        <v>0</v>
      </c>
      <c r="M27" s="85">
        <f t="shared" si="8"/>
        <v>0</v>
      </c>
      <c r="N27" s="85">
        <f t="shared" si="8"/>
        <v>0</v>
      </c>
      <c r="O27" s="85">
        <f t="shared" si="8"/>
        <v>0</v>
      </c>
      <c r="P27" s="85">
        <f t="shared" si="8"/>
        <v>0</v>
      </c>
      <c r="Q27" s="85">
        <f t="shared" si="8"/>
        <v>0</v>
      </c>
      <c r="R27" s="85">
        <f t="shared" si="8"/>
        <v>0</v>
      </c>
      <c r="S27" s="85">
        <f t="shared" si="8"/>
        <v>0</v>
      </c>
      <c r="T27" s="85">
        <f t="shared" si="8"/>
        <v>0</v>
      </c>
      <c r="U27" s="85">
        <f t="shared" si="8"/>
        <v>0</v>
      </c>
      <c r="V27" s="85">
        <f t="shared" si="8"/>
        <v>0</v>
      </c>
      <c r="W27" s="85">
        <f t="shared" si="8"/>
        <v>0</v>
      </c>
      <c r="X27" s="85">
        <f t="shared" si="8"/>
        <v>0</v>
      </c>
      <c r="Y27" s="85">
        <f t="shared" si="8"/>
        <v>0</v>
      </c>
      <c r="Z27" s="85">
        <f t="shared" si="8"/>
        <v>0</v>
      </c>
      <c r="AA27" s="85">
        <f t="shared" si="8"/>
        <v>0</v>
      </c>
      <c r="AB27" s="85">
        <f t="shared" si="8"/>
        <v>0</v>
      </c>
      <c r="AC27" s="85">
        <f t="shared" si="8"/>
        <v>0</v>
      </c>
      <c r="AD27" s="85">
        <f t="shared" si="8"/>
        <v>0</v>
      </c>
      <c r="AE27" s="85">
        <f t="shared" si="8"/>
        <v>0</v>
      </c>
      <c r="AF27" s="86">
        <f t="shared" si="8"/>
        <v>0</v>
      </c>
      <c r="AG27" s="86">
        <f aca="true" t="shared" si="9" ref="AG27:AP27">SUM(AF27*0.02+AF27)</f>
        <v>0</v>
      </c>
      <c r="AH27" s="86">
        <f t="shared" si="9"/>
        <v>0</v>
      </c>
      <c r="AI27" s="86">
        <f t="shared" si="9"/>
        <v>0</v>
      </c>
      <c r="AJ27" s="86">
        <f t="shared" si="9"/>
        <v>0</v>
      </c>
      <c r="AK27" s="86">
        <f t="shared" si="9"/>
        <v>0</v>
      </c>
      <c r="AL27" s="86">
        <f t="shared" si="9"/>
        <v>0</v>
      </c>
      <c r="AM27" s="86">
        <f t="shared" si="9"/>
        <v>0</v>
      </c>
      <c r="AN27" s="86">
        <f t="shared" si="9"/>
        <v>0</v>
      </c>
      <c r="AO27" s="86">
        <f t="shared" si="9"/>
        <v>0</v>
      </c>
      <c r="AP27" s="86">
        <f t="shared" si="9"/>
        <v>0</v>
      </c>
      <c r="AQ27" s="52"/>
      <c r="AR27" s="52"/>
      <c r="AS27" s="52"/>
      <c r="AT27" s="52"/>
      <c r="AU27" s="52"/>
      <c r="AV27" s="52"/>
    </row>
    <row r="28" spans="1:48" ht="15">
      <c r="A28" s="57" t="s">
        <v>128</v>
      </c>
      <c r="B28" s="58"/>
      <c r="C28" s="78">
        <f>SUM(C22,-C24,-C25,-C26,-C27)</f>
        <v>0</v>
      </c>
      <c r="D28" s="79">
        <f aca="true" t="shared" si="10" ref="D28:AP28">SUM(D22,-D24,-D25,-D26,-D27)</f>
        <v>0</v>
      </c>
      <c r="E28" s="79">
        <f t="shared" si="10"/>
        <v>0</v>
      </c>
      <c r="F28" s="79">
        <f t="shared" si="10"/>
        <v>0</v>
      </c>
      <c r="G28" s="79">
        <f t="shared" si="10"/>
        <v>0</v>
      </c>
      <c r="H28" s="79">
        <f t="shared" si="10"/>
        <v>0</v>
      </c>
      <c r="I28" s="79">
        <f t="shared" si="10"/>
        <v>0</v>
      </c>
      <c r="J28" s="79">
        <f t="shared" si="10"/>
        <v>0</v>
      </c>
      <c r="K28" s="79">
        <f t="shared" si="10"/>
        <v>0</v>
      </c>
      <c r="L28" s="79">
        <f t="shared" si="10"/>
        <v>0</v>
      </c>
      <c r="M28" s="79">
        <f t="shared" si="10"/>
        <v>0</v>
      </c>
      <c r="N28" s="79">
        <f t="shared" si="10"/>
        <v>0</v>
      </c>
      <c r="O28" s="79">
        <f t="shared" si="10"/>
        <v>0</v>
      </c>
      <c r="P28" s="79">
        <f t="shared" si="10"/>
        <v>0</v>
      </c>
      <c r="Q28" s="79">
        <f t="shared" si="10"/>
        <v>0</v>
      </c>
      <c r="R28" s="79">
        <f t="shared" si="10"/>
        <v>0</v>
      </c>
      <c r="S28" s="79">
        <f t="shared" si="10"/>
        <v>0</v>
      </c>
      <c r="T28" s="79">
        <f t="shared" si="10"/>
        <v>0</v>
      </c>
      <c r="U28" s="79">
        <f t="shared" si="10"/>
        <v>0</v>
      </c>
      <c r="V28" s="79">
        <f t="shared" si="10"/>
        <v>0</v>
      </c>
      <c r="W28" s="79">
        <f t="shared" si="10"/>
        <v>0</v>
      </c>
      <c r="X28" s="79">
        <f t="shared" si="10"/>
        <v>0</v>
      </c>
      <c r="Y28" s="79">
        <f t="shared" si="10"/>
        <v>0</v>
      </c>
      <c r="Z28" s="79">
        <f t="shared" si="10"/>
        <v>0</v>
      </c>
      <c r="AA28" s="79">
        <f t="shared" si="10"/>
        <v>0</v>
      </c>
      <c r="AB28" s="79">
        <f t="shared" si="10"/>
        <v>0</v>
      </c>
      <c r="AC28" s="79">
        <f t="shared" si="10"/>
        <v>0</v>
      </c>
      <c r="AD28" s="79">
        <f t="shared" si="10"/>
        <v>0</v>
      </c>
      <c r="AE28" s="79">
        <f t="shared" si="10"/>
        <v>0</v>
      </c>
      <c r="AF28" s="80">
        <f t="shared" si="10"/>
        <v>0</v>
      </c>
      <c r="AG28" s="80">
        <f t="shared" si="10"/>
        <v>0</v>
      </c>
      <c r="AH28" s="80">
        <f t="shared" si="10"/>
        <v>0</v>
      </c>
      <c r="AI28" s="80">
        <f t="shared" si="10"/>
        <v>0</v>
      </c>
      <c r="AJ28" s="80">
        <f t="shared" si="10"/>
        <v>0</v>
      </c>
      <c r="AK28" s="80">
        <f t="shared" si="10"/>
        <v>0</v>
      </c>
      <c r="AL28" s="80">
        <f t="shared" si="10"/>
        <v>0</v>
      </c>
      <c r="AM28" s="80">
        <f t="shared" si="10"/>
        <v>0</v>
      </c>
      <c r="AN28" s="80">
        <f t="shared" si="10"/>
        <v>0</v>
      </c>
      <c r="AO28" s="80">
        <f t="shared" si="10"/>
        <v>0</v>
      </c>
      <c r="AP28" s="80">
        <f t="shared" si="10"/>
        <v>0</v>
      </c>
      <c r="AQ28" s="52"/>
      <c r="AR28" s="52"/>
      <c r="AS28" s="52"/>
      <c r="AT28" s="52"/>
      <c r="AU28" s="52"/>
      <c r="AV28" s="52"/>
    </row>
    <row r="29" spans="1:48" ht="15">
      <c r="A29" s="57" t="s">
        <v>60</v>
      </c>
      <c r="B29" s="58">
        <v>40</v>
      </c>
      <c r="C29" s="84">
        <f>SUM(C14/B29)</f>
        <v>0</v>
      </c>
      <c r="D29" s="88">
        <f>SUM($C$29)</f>
        <v>0</v>
      </c>
      <c r="E29" s="88">
        <f aca="true" t="shared" si="11" ref="E29:AP29">SUM($C$29)</f>
        <v>0</v>
      </c>
      <c r="F29" s="88">
        <f t="shared" si="11"/>
        <v>0</v>
      </c>
      <c r="G29" s="88">
        <f t="shared" si="11"/>
        <v>0</v>
      </c>
      <c r="H29" s="88">
        <f t="shared" si="11"/>
        <v>0</v>
      </c>
      <c r="I29" s="88">
        <f t="shared" si="11"/>
        <v>0</v>
      </c>
      <c r="J29" s="88">
        <f t="shared" si="11"/>
        <v>0</v>
      </c>
      <c r="K29" s="88">
        <f t="shared" si="11"/>
        <v>0</v>
      </c>
      <c r="L29" s="88">
        <f t="shared" si="11"/>
        <v>0</v>
      </c>
      <c r="M29" s="88">
        <f t="shared" si="11"/>
        <v>0</v>
      </c>
      <c r="N29" s="88">
        <f t="shared" si="11"/>
        <v>0</v>
      </c>
      <c r="O29" s="88">
        <f t="shared" si="11"/>
        <v>0</v>
      </c>
      <c r="P29" s="88">
        <f t="shared" si="11"/>
        <v>0</v>
      </c>
      <c r="Q29" s="88">
        <f t="shared" si="11"/>
        <v>0</v>
      </c>
      <c r="R29" s="88">
        <f t="shared" si="11"/>
        <v>0</v>
      </c>
      <c r="S29" s="88">
        <f t="shared" si="11"/>
        <v>0</v>
      </c>
      <c r="T29" s="88">
        <f t="shared" si="11"/>
        <v>0</v>
      </c>
      <c r="U29" s="88">
        <f t="shared" si="11"/>
        <v>0</v>
      </c>
      <c r="V29" s="88">
        <f t="shared" si="11"/>
        <v>0</v>
      </c>
      <c r="W29" s="88">
        <f t="shared" si="11"/>
        <v>0</v>
      </c>
      <c r="X29" s="88">
        <f t="shared" si="11"/>
        <v>0</v>
      </c>
      <c r="Y29" s="88">
        <f t="shared" si="11"/>
        <v>0</v>
      </c>
      <c r="Z29" s="88">
        <f t="shared" si="11"/>
        <v>0</v>
      </c>
      <c r="AA29" s="88">
        <f t="shared" si="11"/>
        <v>0</v>
      </c>
      <c r="AB29" s="88">
        <f t="shared" si="11"/>
        <v>0</v>
      </c>
      <c r="AC29" s="88">
        <f t="shared" si="11"/>
        <v>0</v>
      </c>
      <c r="AD29" s="88">
        <f t="shared" si="11"/>
        <v>0</v>
      </c>
      <c r="AE29" s="88">
        <f t="shared" si="11"/>
        <v>0</v>
      </c>
      <c r="AF29" s="89">
        <f t="shared" si="11"/>
        <v>0</v>
      </c>
      <c r="AG29" s="89">
        <f t="shared" si="11"/>
        <v>0</v>
      </c>
      <c r="AH29" s="89">
        <f t="shared" si="11"/>
        <v>0</v>
      </c>
      <c r="AI29" s="89">
        <f t="shared" si="11"/>
        <v>0</v>
      </c>
      <c r="AJ29" s="89">
        <f t="shared" si="11"/>
        <v>0</v>
      </c>
      <c r="AK29" s="89">
        <f t="shared" si="11"/>
        <v>0</v>
      </c>
      <c r="AL29" s="89">
        <f t="shared" si="11"/>
        <v>0</v>
      </c>
      <c r="AM29" s="89">
        <f t="shared" si="11"/>
        <v>0</v>
      </c>
      <c r="AN29" s="89">
        <f t="shared" si="11"/>
        <v>0</v>
      </c>
      <c r="AO29" s="89">
        <f t="shared" si="11"/>
        <v>0</v>
      </c>
      <c r="AP29" s="89">
        <f t="shared" si="11"/>
        <v>0</v>
      </c>
      <c r="AQ29" s="52"/>
      <c r="AR29" s="52"/>
      <c r="AS29" s="52"/>
      <c r="AT29" s="52"/>
      <c r="AU29" s="52"/>
      <c r="AV29" s="52"/>
    </row>
    <row r="30" spans="1:48" ht="9" customHeight="1">
      <c r="A30" s="57"/>
      <c r="B30" s="58"/>
      <c r="C30" s="90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52"/>
      <c r="AR30" s="52"/>
      <c r="AS30" s="52"/>
      <c r="AT30" s="52"/>
      <c r="AU30" s="52"/>
      <c r="AV30" s="52"/>
    </row>
    <row r="31" spans="1:48" s="34" customFormat="1" ht="15">
      <c r="A31" s="91" t="s">
        <v>72</v>
      </c>
      <c r="B31" s="92"/>
      <c r="C31" s="93">
        <f>(SUM('Úverová kalkulačka NB'!E2:E13)*-1)+(SUM('Úverová kalkulačka TV'!E2:E13)*-1)+(SUM('Úverová kalkulačka POZEMOK'!E2:E13)*-1)</f>
        <v>0</v>
      </c>
      <c r="D31" s="94">
        <f>(SUM('Úverová kalkulačka NB'!E14:E25)*-1)+(SUM('Úverová kalkulačka TV'!E14:E25)*-1)+(SUM('Úverová kalkulačka POZEMOK'!E14:E25)*-1)</f>
        <v>0</v>
      </c>
      <c r="E31" s="95">
        <f>(SUM('Úverová kalkulačka NB'!E26:E37)*-1)+(SUM('Úverová kalkulačka TV'!E26:E37)*-1)+(SUM('Úverová kalkulačka POZEMOK'!E26:E37)*-1)</f>
        <v>0</v>
      </c>
      <c r="F31" s="95">
        <f>(SUM('Úverová kalkulačka NB'!E38:E49)*-1)+(SUM('Úverová kalkulačka TV'!E38:E49)*-1)+(SUM('Úverová kalkulačka POZEMOK'!E38:E49)*-1)</f>
        <v>0</v>
      </c>
      <c r="G31" s="95">
        <f>(SUM('Úverová kalkulačka NB'!E50:E61)*-1)+(SUM('Úverová kalkulačka TV'!E50:E61)*-1)+(SUM('Úverová kalkulačka POZEMOK'!E50:E61)*-1)</f>
        <v>0</v>
      </c>
      <c r="H31" s="95">
        <f>(SUM('Úverová kalkulačka NB'!E62:E73)*-1)+(SUM('Úverová kalkulačka TV'!E62:E73)*-1)+(SUM('Úverová kalkulačka POZEMOK'!E62:E73)*-1)</f>
        <v>0</v>
      </c>
      <c r="I31" s="95">
        <f>(SUM('Úverová kalkulačka NB'!E74:E85)*-1)+(SUM('Úverová kalkulačka TV'!E74:E85)*-1)+(SUM('Úverová kalkulačka POZEMOK'!E74:E85)*-1)</f>
        <v>0</v>
      </c>
      <c r="J31" s="95">
        <f>(SUM('Úverová kalkulačka NB'!E86:E97)*-1)+(SUM('Úverová kalkulačka TV'!E86:E97)*-1)+(SUM('Úverová kalkulačka POZEMOK'!E86:E97)*-1)</f>
        <v>0</v>
      </c>
      <c r="K31" s="95">
        <f>(SUM('Úverová kalkulačka NB'!E98:E109)*-1)+(SUM('Úverová kalkulačka TV'!E98:E109)*-1)+(SUM('Úverová kalkulačka POZEMOK'!E98:E109)*-1)</f>
        <v>0</v>
      </c>
      <c r="L31" s="95">
        <f>(SUM('Úverová kalkulačka NB'!E110:E121)*-1)+(SUM('Úverová kalkulačka TV'!E110:E121)*-1)+(SUM('Úverová kalkulačka POZEMOK'!E110:E121)*-1)</f>
        <v>0</v>
      </c>
      <c r="M31" s="95">
        <f>(SUM('Úverová kalkulačka NB'!E122:E133)*-1)+(SUM('Úverová kalkulačka TV'!E122:E133)*-1)+(SUM('Úverová kalkulačka POZEMOK'!E122:E133)*-1)</f>
        <v>0</v>
      </c>
      <c r="N31" s="95">
        <f>(SUM('Úverová kalkulačka NB'!E134:E145)*-1)+(SUM('Úverová kalkulačka TV'!E134:E145)*-1)+(SUM('Úverová kalkulačka POZEMOK'!E134:E145)*-1)</f>
        <v>0</v>
      </c>
      <c r="O31" s="95">
        <f>(SUM('Úverová kalkulačka NB'!E146:E157)*-1)+(SUM('Úverová kalkulačka TV'!E146:E157)*-1)+(SUM('Úverová kalkulačka POZEMOK'!E146:E157)*-1)</f>
        <v>0</v>
      </c>
      <c r="P31" s="95">
        <f>(SUM('Úverová kalkulačka NB'!E158:E169)*-1)+(SUM('Úverová kalkulačka TV'!E158:E169)*-1)+(SUM('Úverová kalkulačka POZEMOK'!E158:E169)*-1)</f>
        <v>0</v>
      </c>
      <c r="Q31" s="95">
        <f>(SUM('Úverová kalkulačka NB'!E170:E181)*-1)+(SUM('Úverová kalkulačka TV'!E170:E181)*-1)+(SUM('Úverová kalkulačka POZEMOK'!E170:E181)*-1)</f>
        <v>0</v>
      </c>
      <c r="R31" s="95">
        <f>(SUM('Úverová kalkulačka NB'!E182:E193)*-1)+(SUM('Úverová kalkulačka TV'!E182:E193)*-1)+(SUM('Úverová kalkulačka POZEMOK'!E182:E193)*-1)</f>
        <v>0</v>
      </c>
      <c r="S31" s="95">
        <f>(SUM('Úverová kalkulačka NB'!E194:E205)*-1)+(SUM('Úverová kalkulačka TV'!E194:E205)*-1)+(SUM('Úverová kalkulačka POZEMOK'!E194:E205)*-1)</f>
        <v>0</v>
      </c>
      <c r="T31" s="95">
        <f>(SUM('Úverová kalkulačka NB'!E206:E217)*-1)+(SUM('Úverová kalkulačka TV'!E206:E217)*-1)+(SUM('Úverová kalkulačka POZEMOK'!E206:E217)*-1)</f>
        <v>0</v>
      </c>
      <c r="U31" s="95">
        <f>(SUM('Úverová kalkulačka NB'!E218:E229)*-1)+(SUM('Úverová kalkulačka TV'!E218:E229)*-1)+(SUM('Úverová kalkulačka POZEMOK'!E218:E229)*-1)</f>
        <v>0</v>
      </c>
      <c r="V31" s="95">
        <f>(SUM('Úverová kalkulačka NB'!E230:E241)*-1)+(SUM('Úverová kalkulačka TV'!E230:E241)*-1)+(SUM('Úverová kalkulačka POZEMOK'!E230:E241)*-1)</f>
        <v>0</v>
      </c>
      <c r="W31" s="95">
        <f>(SUM('Úverová kalkulačka NB'!E242:E253)*-1)+(SUM('Úverová kalkulačka TV'!E242:E253)*-1)+(SUM('Úverová kalkulačka POZEMOK'!E242:E253)*-1)</f>
        <v>0</v>
      </c>
      <c r="X31" s="95">
        <f>(SUM('Úverová kalkulačka NB'!E254:E265)*-1)+(SUM('Úverová kalkulačka TV'!E254:E265)*-1)+(SUM('Úverová kalkulačka POZEMOK'!E254:E265)*-1)</f>
        <v>0</v>
      </c>
      <c r="Y31" s="95">
        <f>(SUM('Úverová kalkulačka NB'!E266:E277)*-1)+(SUM('Úverová kalkulačka TV'!E266:E277)*-1)+(SUM('Úverová kalkulačka POZEMOK'!E266:E277)*-1)</f>
        <v>0</v>
      </c>
      <c r="Z31" s="95">
        <f>(SUM('Úverová kalkulačka NB'!E278:E289)*-1)+(SUM('Úverová kalkulačka TV'!E278:E289)*-1)+(SUM('Úverová kalkulačka POZEMOK'!E278:E289)*-1)</f>
        <v>0</v>
      </c>
      <c r="AA31" s="95">
        <f>(SUM('Úverová kalkulačka NB'!E290:E301)*-1)+(SUM('Úverová kalkulačka TV'!E290:E301)*-1)+(SUM('Úverová kalkulačka POZEMOK'!E290:E301)*-1)</f>
        <v>0</v>
      </c>
      <c r="AB31" s="95">
        <f>(SUM('Úverová kalkulačka NB'!E302:E313)*-1)+(SUM('Úverová kalkulačka TV'!E302:E313)*-1)+(SUM('Úverová kalkulačka POZEMOK'!E302:E313)*-1)</f>
        <v>0</v>
      </c>
      <c r="AC31" s="95">
        <f>(SUM('Úverová kalkulačka NB'!E314:E325)*-1)+(SUM('Úverová kalkulačka TV'!E314:E325)*-1)+(SUM('Úverová kalkulačka POZEMOK'!E314:E325)*-1)</f>
        <v>0</v>
      </c>
      <c r="AD31" s="95">
        <f>(SUM('Úverová kalkulačka NB'!E326:E337)*-1)+(SUM('Úverová kalkulačka TV'!E326:E337)*-1)+(SUM('Úverová kalkulačka POZEMOK'!E326:E337)*-1)</f>
        <v>0</v>
      </c>
      <c r="AE31" s="95">
        <f>(SUM('Úverová kalkulačka NB'!E338:E349)*-1)+(SUM('Úverová kalkulačka TV'!E338:E349)*-1)+(SUM('Úverová kalkulačka POZEMOK'!E338:E349)*-1)</f>
        <v>0</v>
      </c>
      <c r="AF31" s="96">
        <f>(SUM('Úverová kalkulačka NB'!E350:E361)*-1)+(SUM('Úverová kalkulačka TV'!E350:E361)*-1)+(SUM('Úverová kalkulačka POZEMOK'!E350:E361)*-1)</f>
        <v>0</v>
      </c>
      <c r="AG31" s="96">
        <f>(SUM('Úverová kalkulačka NB'!E362:E373)*-1)+(SUM('Úverová kalkulačka TV'!E350:E361)*-1)+(SUM('Úverová kalkulačka POZEMOK'!E350:E361)*-1)</f>
        <v>0</v>
      </c>
      <c r="AH31" s="96">
        <f>(SUM('Úverová kalkulačka NB'!E374:E385)*-1)+(SUM('Úverová kalkulačka TV'!E350:E361)*-1)+(SUM('Úverová kalkulačka POZEMOK'!E350:E361)*-1)</f>
        <v>0</v>
      </c>
      <c r="AI31" s="96">
        <f>(SUM('Úverová kalkulačka NB'!E386:E397)*-1)+(SUM('Úverová kalkulačka TV'!E350:E361)*-1)+(SUM('Úverová kalkulačka POZEMOK'!E350:E361)*-1)</f>
        <v>0</v>
      </c>
      <c r="AJ31" s="96">
        <f>(SUM('Úverová kalkulačka NB'!E398:E409)*-1)+(SUM('Úverová kalkulačka TV'!E350:E361)*-1)+(SUM('Úverová kalkulačka POZEMOK'!E350:E361)*-1)</f>
        <v>0</v>
      </c>
      <c r="AK31" s="96">
        <f>(SUM('Úverová kalkulačka NB'!E410:E421)*-1)+(SUM('Úverová kalkulačka TV'!E350:E361)*-1)+(SUM('Úverová kalkulačka POZEMOK'!E350:E361)*-1)</f>
        <v>0</v>
      </c>
      <c r="AL31" s="96">
        <f>(SUM('Úverová kalkulačka NB'!E422:E433)*-1)+(SUM('Úverová kalkulačka TV'!E350:E361)*-1)+(SUM('Úverová kalkulačka POZEMOK'!E350:E361)*-1)</f>
        <v>0</v>
      </c>
      <c r="AM31" s="96">
        <f>(SUM('Úverová kalkulačka NB'!E434:E445)*-1)+(SUM('Úverová kalkulačka TV'!E350:E361)*-1)+(SUM('Úverová kalkulačka POZEMOK'!E350:E361)*-1)</f>
        <v>0</v>
      </c>
      <c r="AN31" s="96">
        <f>(SUM('Úverová kalkulačka NB'!E446:E457)*-1)+(SUM('Úverová kalkulačka TV'!E350:E361)*-1)+(SUM('Úverová kalkulačka POZEMOK'!E350:E361)*-1)</f>
        <v>0</v>
      </c>
      <c r="AO31" s="96">
        <f>(SUM('Úverová kalkulačka NB'!E458:E469)*-1)+(SUM('Úverová kalkulačka TV'!E350:E361)*-1)+(SUM('Úverová kalkulačka POZEMOK'!E350:E361)*-1)</f>
        <v>0</v>
      </c>
      <c r="AP31" s="96">
        <f>(SUM('Úverová kalkulačka NB'!E470:E481)*-1)+(SUM('Úverová kalkulačka TV'!E350:E361)*-1)+(SUM('Úverová kalkulačka POZEMOK'!E350:E361)*-1)</f>
        <v>0</v>
      </c>
      <c r="AQ31" s="97"/>
      <c r="AR31" s="97"/>
      <c r="AS31" s="97"/>
      <c r="AT31" s="97"/>
      <c r="AU31" s="97"/>
      <c r="AV31" s="97"/>
    </row>
    <row r="32" spans="1:48" ht="9" customHeight="1">
      <c r="A32" s="98"/>
      <c r="B32" s="58"/>
      <c r="C32" s="9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52"/>
      <c r="AR32" s="52"/>
      <c r="AS32" s="52"/>
      <c r="AT32" s="52"/>
      <c r="AU32" s="52"/>
      <c r="AV32" s="52"/>
    </row>
    <row r="33" spans="1:48" ht="15">
      <c r="A33" s="100" t="s">
        <v>61</v>
      </c>
      <c r="B33" s="101"/>
      <c r="C33" s="102">
        <f>SUM(C28-C29-C31)</f>
        <v>0</v>
      </c>
      <c r="D33" s="103">
        <f aca="true" t="shared" si="12" ref="D33:AP33">SUM(D28-D29-D31)</f>
        <v>0</v>
      </c>
      <c r="E33" s="103">
        <f t="shared" si="12"/>
        <v>0</v>
      </c>
      <c r="F33" s="103">
        <f t="shared" si="12"/>
        <v>0</v>
      </c>
      <c r="G33" s="103">
        <f t="shared" si="12"/>
        <v>0</v>
      </c>
      <c r="H33" s="103">
        <f t="shared" si="12"/>
        <v>0</v>
      </c>
      <c r="I33" s="103">
        <f t="shared" si="12"/>
        <v>0</v>
      </c>
      <c r="J33" s="103">
        <f t="shared" si="12"/>
        <v>0</v>
      </c>
      <c r="K33" s="103">
        <f t="shared" si="12"/>
        <v>0</v>
      </c>
      <c r="L33" s="103">
        <f t="shared" si="12"/>
        <v>0</v>
      </c>
      <c r="M33" s="103">
        <f t="shared" si="12"/>
        <v>0</v>
      </c>
      <c r="N33" s="103">
        <f t="shared" si="12"/>
        <v>0</v>
      </c>
      <c r="O33" s="103">
        <f t="shared" si="12"/>
        <v>0</v>
      </c>
      <c r="P33" s="103">
        <f t="shared" si="12"/>
        <v>0</v>
      </c>
      <c r="Q33" s="103">
        <f t="shared" si="12"/>
        <v>0</v>
      </c>
      <c r="R33" s="103">
        <f t="shared" si="12"/>
        <v>0</v>
      </c>
      <c r="S33" s="103">
        <f t="shared" si="12"/>
        <v>0</v>
      </c>
      <c r="T33" s="103">
        <f t="shared" si="12"/>
        <v>0</v>
      </c>
      <c r="U33" s="103">
        <f t="shared" si="12"/>
        <v>0</v>
      </c>
      <c r="V33" s="103">
        <f t="shared" si="12"/>
        <v>0</v>
      </c>
      <c r="W33" s="103">
        <f t="shared" si="12"/>
        <v>0</v>
      </c>
      <c r="X33" s="103">
        <f t="shared" si="12"/>
        <v>0</v>
      </c>
      <c r="Y33" s="103">
        <f t="shared" si="12"/>
        <v>0</v>
      </c>
      <c r="Z33" s="103">
        <f t="shared" si="12"/>
        <v>0</v>
      </c>
      <c r="AA33" s="103">
        <f t="shared" si="12"/>
        <v>0</v>
      </c>
      <c r="AB33" s="103">
        <f t="shared" si="12"/>
        <v>0</v>
      </c>
      <c r="AC33" s="103">
        <f t="shared" si="12"/>
        <v>0</v>
      </c>
      <c r="AD33" s="103">
        <f t="shared" si="12"/>
        <v>0</v>
      </c>
      <c r="AE33" s="103">
        <f t="shared" si="12"/>
        <v>0</v>
      </c>
      <c r="AF33" s="104">
        <f t="shared" si="12"/>
        <v>0</v>
      </c>
      <c r="AG33" s="104">
        <f t="shared" si="12"/>
        <v>0</v>
      </c>
      <c r="AH33" s="104">
        <f t="shared" si="12"/>
        <v>0</v>
      </c>
      <c r="AI33" s="104">
        <f t="shared" si="12"/>
        <v>0</v>
      </c>
      <c r="AJ33" s="104">
        <f t="shared" si="12"/>
        <v>0</v>
      </c>
      <c r="AK33" s="104">
        <f t="shared" si="12"/>
        <v>0</v>
      </c>
      <c r="AL33" s="104">
        <f t="shared" si="12"/>
        <v>0</v>
      </c>
      <c r="AM33" s="104">
        <f t="shared" si="12"/>
        <v>0</v>
      </c>
      <c r="AN33" s="104">
        <f t="shared" si="12"/>
        <v>0</v>
      </c>
      <c r="AO33" s="104">
        <f t="shared" si="12"/>
        <v>0</v>
      </c>
      <c r="AP33" s="104">
        <f t="shared" si="12"/>
        <v>0</v>
      </c>
      <c r="AQ33" s="52"/>
      <c r="AR33" s="52"/>
      <c r="AS33" s="52"/>
      <c r="AT33" s="52"/>
      <c r="AU33" s="52"/>
      <c r="AV33" s="52"/>
    </row>
    <row r="34" spans="1:48" ht="15">
      <c r="A34" s="63" t="s">
        <v>62</v>
      </c>
      <c r="B34" s="105"/>
      <c r="C34" s="10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52"/>
      <c r="AR34" s="52"/>
      <c r="AS34" s="52"/>
      <c r="AT34" s="52"/>
      <c r="AU34" s="52"/>
      <c r="AV34" s="52"/>
    </row>
    <row r="35" spans="1:48" ht="15">
      <c r="A35" s="63" t="s">
        <v>63</v>
      </c>
      <c r="B35" s="105"/>
      <c r="C35" s="10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52"/>
      <c r="AR35" s="52"/>
      <c r="AS35" s="52"/>
      <c r="AT35" s="52"/>
      <c r="AU35" s="52"/>
      <c r="AV35" s="52"/>
    </row>
    <row r="36" spans="1:48" ht="15">
      <c r="A36" s="108" t="s">
        <v>64</v>
      </c>
      <c r="B36" s="105"/>
      <c r="C36" s="109">
        <f>SUM(C33+C34-C35)</f>
        <v>0</v>
      </c>
      <c r="D36" s="110">
        <f aca="true" t="shared" si="13" ref="D36:AP36">SUM(D33+D34-D35)</f>
        <v>0</v>
      </c>
      <c r="E36" s="110">
        <f t="shared" si="13"/>
        <v>0</v>
      </c>
      <c r="F36" s="110">
        <f t="shared" si="13"/>
        <v>0</v>
      </c>
      <c r="G36" s="110">
        <f t="shared" si="13"/>
        <v>0</v>
      </c>
      <c r="H36" s="110">
        <f t="shared" si="13"/>
        <v>0</v>
      </c>
      <c r="I36" s="110">
        <f t="shared" si="13"/>
        <v>0</v>
      </c>
      <c r="J36" s="110">
        <f t="shared" si="13"/>
        <v>0</v>
      </c>
      <c r="K36" s="110">
        <f t="shared" si="13"/>
        <v>0</v>
      </c>
      <c r="L36" s="110">
        <f t="shared" si="13"/>
        <v>0</v>
      </c>
      <c r="M36" s="110">
        <f t="shared" si="13"/>
        <v>0</v>
      </c>
      <c r="N36" s="110">
        <f t="shared" si="13"/>
        <v>0</v>
      </c>
      <c r="O36" s="110">
        <f t="shared" si="13"/>
        <v>0</v>
      </c>
      <c r="P36" s="110">
        <f t="shared" si="13"/>
        <v>0</v>
      </c>
      <c r="Q36" s="110">
        <f t="shared" si="13"/>
        <v>0</v>
      </c>
      <c r="R36" s="110">
        <f t="shared" si="13"/>
        <v>0</v>
      </c>
      <c r="S36" s="110">
        <f t="shared" si="13"/>
        <v>0</v>
      </c>
      <c r="T36" s="110">
        <f t="shared" si="13"/>
        <v>0</v>
      </c>
      <c r="U36" s="110">
        <f t="shared" si="13"/>
        <v>0</v>
      </c>
      <c r="V36" s="110">
        <f t="shared" si="13"/>
        <v>0</v>
      </c>
      <c r="W36" s="110">
        <f t="shared" si="13"/>
        <v>0</v>
      </c>
      <c r="X36" s="110">
        <f t="shared" si="13"/>
        <v>0</v>
      </c>
      <c r="Y36" s="110">
        <f t="shared" si="13"/>
        <v>0</v>
      </c>
      <c r="Z36" s="110">
        <f t="shared" si="13"/>
        <v>0</v>
      </c>
      <c r="AA36" s="110">
        <f t="shared" si="13"/>
        <v>0</v>
      </c>
      <c r="AB36" s="110">
        <f t="shared" si="13"/>
        <v>0</v>
      </c>
      <c r="AC36" s="110">
        <f t="shared" si="13"/>
        <v>0</v>
      </c>
      <c r="AD36" s="110">
        <f t="shared" si="13"/>
        <v>0</v>
      </c>
      <c r="AE36" s="110">
        <f t="shared" si="13"/>
        <v>0</v>
      </c>
      <c r="AF36" s="111">
        <f t="shared" si="13"/>
        <v>0</v>
      </c>
      <c r="AG36" s="111">
        <f t="shared" si="13"/>
        <v>0</v>
      </c>
      <c r="AH36" s="111">
        <f t="shared" si="13"/>
        <v>0</v>
      </c>
      <c r="AI36" s="111">
        <f t="shared" si="13"/>
        <v>0</v>
      </c>
      <c r="AJ36" s="111">
        <f t="shared" si="13"/>
        <v>0</v>
      </c>
      <c r="AK36" s="111">
        <f t="shared" si="13"/>
        <v>0</v>
      </c>
      <c r="AL36" s="111">
        <f t="shared" si="13"/>
        <v>0</v>
      </c>
      <c r="AM36" s="111">
        <f t="shared" si="13"/>
        <v>0</v>
      </c>
      <c r="AN36" s="111">
        <f t="shared" si="13"/>
        <v>0</v>
      </c>
      <c r="AO36" s="111">
        <f t="shared" si="13"/>
        <v>0</v>
      </c>
      <c r="AP36" s="111">
        <f t="shared" si="13"/>
        <v>0</v>
      </c>
      <c r="AQ36" s="52"/>
      <c r="AR36" s="52"/>
      <c r="AS36" s="52"/>
      <c r="AT36" s="52"/>
      <c r="AU36" s="52"/>
      <c r="AV36" s="52"/>
    </row>
    <row r="37" spans="1:48" ht="15">
      <c r="A37" s="57" t="s">
        <v>65</v>
      </c>
      <c r="B37" s="58">
        <v>0.22</v>
      </c>
      <c r="C37" s="84">
        <f>SUM(C36*$B$37)</f>
        <v>0</v>
      </c>
      <c r="D37" s="88">
        <f>SUM(D36*$B$37)</f>
        <v>0</v>
      </c>
      <c r="E37" s="88">
        <f aca="true" t="shared" si="14" ref="E37:AP37">SUM(E36*$B$37)</f>
        <v>0</v>
      </c>
      <c r="F37" s="88">
        <f t="shared" si="14"/>
        <v>0</v>
      </c>
      <c r="G37" s="88">
        <f t="shared" si="14"/>
        <v>0</v>
      </c>
      <c r="H37" s="88">
        <f t="shared" si="14"/>
        <v>0</v>
      </c>
      <c r="I37" s="88">
        <f t="shared" si="14"/>
        <v>0</v>
      </c>
      <c r="J37" s="88">
        <f t="shared" si="14"/>
        <v>0</v>
      </c>
      <c r="K37" s="88">
        <f t="shared" si="14"/>
        <v>0</v>
      </c>
      <c r="L37" s="88">
        <f t="shared" si="14"/>
        <v>0</v>
      </c>
      <c r="M37" s="88">
        <f t="shared" si="14"/>
        <v>0</v>
      </c>
      <c r="N37" s="88">
        <f t="shared" si="14"/>
        <v>0</v>
      </c>
      <c r="O37" s="88">
        <f t="shared" si="14"/>
        <v>0</v>
      </c>
      <c r="P37" s="88">
        <f t="shared" si="14"/>
        <v>0</v>
      </c>
      <c r="Q37" s="88">
        <f t="shared" si="14"/>
        <v>0</v>
      </c>
      <c r="R37" s="88">
        <f t="shared" si="14"/>
        <v>0</v>
      </c>
      <c r="S37" s="88">
        <f t="shared" si="14"/>
        <v>0</v>
      </c>
      <c r="T37" s="88">
        <f t="shared" si="14"/>
        <v>0</v>
      </c>
      <c r="U37" s="88">
        <f t="shared" si="14"/>
        <v>0</v>
      </c>
      <c r="V37" s="88">
        <f t="shared" si="14"/>
        <v>0</v>
      </c>
      <c r="W37" s="88">
        <f t="shared" si="14"/>
        <v>0</v>
      </c>
      <c r="X37" s="88">
        <f t="shared" si="14"/>
        <v>0</v>
      </c>
      <c r="Y37" s="88">
        <f t="shared" si="14"/>
        <v>0</v>
      </c>
      <c r="Z37" s="88">
        <f t="shared" si="14"/>
        <v>0</v>
      </c>
      <c r="AA37" s="88">
        <f t="shared" si="14"/>
        <v>0</v>
      </c>
      <c r="AB37" s="88">
        <f t="shared" si="14"/>
        <v>0</v>
      </c>
      <c r="AC37" s="88">
        <f t="shared" si="14"/>
        <v>0</v>
      </c>
      <c r="AD37" s="88">
        <f t="shared" si="14"/>
        <v>0</v>
      </c>
      <c r="AE37" s="88">
        <f t="shared" si="14"/>
        <v>0</v>
      </c>
      <c r="AF37" s="89">
        <f t="shared" si="14"/>
        <v>0</v>
      </c>
      <c r="AG37" s="89">
        <f t="shared" si="14"/>
        <v>0</v>
      </c>
      <c r="AH37" s="89">
        <f t="shared" si="14"/>
        <v>0</v>
      </c>
      <c r="AI37" s="89">
        <f t="shared" si="14"/>
        <v>0</v>
      </c>
      <c r="AJ37" s="89">
        <f t="shared" si="14"/>
        <v>0</v>
      </c>
      <c r="AK37" s="89">
        <f t="shared" si="14"/>
        <v>0</v>
      </c>
      <c r="AL37" s="89">
        <f t="shared" si="14"/>
        <v>0</v>
      </c>
      <c r="AM37" s="89">
        <f t="shared" si="14"/>
        <v>0</v>
      </c>
      <c r="AN37" s="89">
        <f t="shared" si="14"/>
        <v>0</v>
      </c>
      <c r="AO37" s="89">
        <f t="shared" si="14"/>
        <v>0</v>
      </c>
      <c r="AP37" s="89">
        <f t="shared" si="14"/>
        <v>0</v>
      </c>
      <c r="AQ37" s="52"/>
      <c r="AR37" s="52"/>
      <c r="AS37" s="52"/>
      <c r="AT37" s="52"/>
      <c r="AU37" s="52"/>
      <c r="AV37" s="52"/>
    </row>
    <row r="38" spans="1:48" ht="15">
      <c r="A38" s="112" t="s">
        <v>103</v>
      </c>
      <c r="B38" s="101"/>
      <c r="C38" s="113">
        <f>SUM(C33-C37)</f>
        <v>0</v>
      </c>
      <c r="D38" s="114">
        <f aca="true" t="shared" si="15" ref="D38:AP38">SUM(D33-D37)</f>
        <v>0</v>
      </c>
      <c r="E38" s="114">
        <f t="shared" si="15"/>
        <v>0</v>
      </c>
      <c r="F38" s="114">
        <f t="shared" si="15"/>
        <v>0</v>
      </c>
      <c r="G38" s="114">
        <f t="shared" si="15"/>
        <v>0</v>
      </c>
      <c r="H38" s="114">
        <f t="shared" si="15"/>
        <v>0</v>
      </c>
      <c r="I38" s="114">
        <f t="shared" si="15"/>
        <v>0</v>
      </c>
      <c r="J38" s="114">
        <f t="shared" si="15"/>
        <v>0</v>
      </c>
      <c r="K38" s="114">
        <f t="shared" si="15"/>
        <v>0</v>
      </c>
      <c r="L38" s="114">
        <f t="shared" si="15"/>
        <v>0</v>
      </c>
      <c r="M38" s="114">
        <f t="shared" si="15"/>
        <v>0</v>
      </c>
      <c r="N38" s="114">
        <f t="shared" si="15"/>
        <v>0</v>
      </c>
      <c r="O38" s="114">
        <f t="shared" si="15"/>
        <v>0</v>
      </c>
      <c r="P38" s="114">
        <f t="shared" si="15"/>
        <v>0</v>
      </c>
      <c r="Q38" s="114">
        <f t="shared" si="15"/>
        <v>0</v>
      </c>
      <c r="R38" s="114">
        <f t="shared" si="15"/>
        <v>0</v>
      </c>
      <c r="S38" s="114">
        <f t="shared" si="15"/>
        <v>0</v>
      </c>
      <c r="T38" s="114">
        <f t="shared" si="15"/>
        <v>0</v>
      </c>
      <c r="U38" s="114">
        <f t="shared" si="15"/>
        <v>0</v>
      </c>
      <c r="V38" s="114">
        <f t="shared" si="15"/>
        <v>0</v>
      </c>
      <c r="W38" s="114">
        <f t="shared" si="15"/>
        <v>0</v>
      </c>
      <c r="X38" s="114">
        <f t="shared" si="15"/>
        <v>0</v>
      </c>
      <c r="Y38" s="114">
        <f t="shared" si="15"/>
        <v>0</v>
      </c>
      <c r="Z38" s="114">
        <f t="shared" si="15"/>
        <v>0</v>
      </c>
      <c r="AA38" s="114">
        <f t="shared" si="15"/>
        <v>0</v>
      </c>
      <c r="AB38" s="114">
        <f t="shared" si="15"/>
        <v>0</v>
      </c>
      <c r="AC38" s="114">
        <f t="shared" si="15"/>
        <v>0</v>
      </c>
      <c r="AD38" s="114">
        <f t="shared" si="15"/>
        <v>0</v>
      </c>
      <c r="AE38" s="114">
        <f t="shared" si="15"/>
        <v>0</v>
      </c>
      <c r="AF38" s="115">
        <f t="shared" si="15"/>
        <v>0</v>
      </c>
      <c r="AG38" s="115">
        <f t="shared" si="15"/>
        <v>0</v>
      </c>
      <c r="AH38" s="115">
        <f t="shared" si="15"/>
        <v>0</v>
      </c>
      <c r="AI38" s="115">
        <f t="shared" si="15"/>
        <v>0</v>
      </c>
      <c r="AJ38" s="115">
        <f t="shared" si="15"/>
        <v>0</v>
      </c>
      <c r="AK38" s="115">
        <f t="shared" si="15"/>
        <v>0</v>
      </c>
      <c r="AL38" s="115">
        <f t="shared" si="15"/>
        <v>0</v>
      </c>
      <c r="AM38" s="115">
        <f t="shared" si="15"/>
        <v>0</v>
      </c>
      <c r="AN38" s="115">
        <f t="shared" si="15"/>
        <v>0</v>
      </c>
      <c r="AO38" s="115">
        <f t="shared" si="15"/>
        <v>0</v>
      </c>
      <c r="AP38" s="115">
        <f t="shared" si="15"/>
        <v>0</v>
      </c>
      <c r="AQ38" s="52"/>
      <c r="AR38" s="52"/>
      <c r="AS38" s="52"/>
      <c r="AT38" s="52"/>
      <c r="AU38" s="52"/>
      <c r="AV38" s="52"/>
    </row>
    <row r="39" spans="1:48" s="34" customFormat="1" ht="15">
      <c r="A39" s="91" t="s">
        <v>66</v>
      </c>
      <c r="B39" s="116"/>
      <c r="C39" s="93">
        <f>(SUM('Úverová kalkulačka NB'!F2:F13)*-1)+(SUM('Úverová kalkulačka TV'!F2:F13)*-1)+(SUM('Úverová kalkulačka POZEMOK'!F2:F13)*-1)</f>
        <v>0</v>
      </c>
      <c r="D39" s="94">
        <f>(SUM('Úverová kalkulačka NB'!F14:F25)*-1)+(SUM('Úverová kalkulačka TV'!F14:F25)*-1)+(SUM('Úverová kalkulačka POZEMOK'!F14:F25)*-1)</f>
        <v>0</v>
      </c>
      <c r="E39" s="95">
        <f>(SUM('Úverová kalkulačka NB'!F26:F37)*-1)+(SUM('Úverová kalkulačka TV'!F26:F37)*-1)+(SUM('Úverová kalkulačka POZEMOK'!F26:F37)*-1)</f>
        <v>0</v>
      </c>
      <c r="F39" s="95">
        <f>(SUM('Úverová kalkulačka NB'!F38:F49)*-1)+(SUM('Úverová kalkulačka TV'!F38:F49)*-1)+(SUM('Úverová kalkulačka POZEMOK'!F38:F49)*-1)</f>
        <v>0</v>
      </c>
      <c r="G39" s="95">
        <f>(SUM('Úverová kalkulačka NB'!F50:F61)*-1)+(SUM('Úverová kalkulačka TV'!F50:F61)*-1)+(SUM('Úverová kalkulačka POZEMOK'!F50:F61)*-1)</f>
        <v>0</v>
      </c>
      <c r="H39" s="95">
        <f>(SUM('Úverová kalkulačka NB'!F62:F73)*-1)+(SUM('Úverová kalkulačka TV'!F62:F73)*-1)+(SUM('Úverová kalkulačka POZEMOK'!F62:F73)*-1)</f>
        <v>0</v>
      </c>
      <c r="I39" s="95">
        <f>(SUM('Úverová kalkulačka NB'!F74:F85)*-1)+(SUM('Úverová kalkulačka TV'!F74:F85)*-1)+(SUM('Úverová kalkulačka POZEMOK'!F74:F85)*-1)</f>
        <v>0</v>
      </c>
      <c r="J39" s="95">
        <f>(SUM('Úverová kalkulačka NB'!F86:F97)*-1)+(SUM('Úverová kalkulačka TV'!F86:F97)*-1)+(SUM('Úverová kalkulačka POZEMOK'!F86:F97)*-1)</f>
        <v>0</v>
      </c>
      <c r="K39" s="95">
        <f>(SUM('Úverová kalkulačka NB'!F98:F109)*-1)+(SUM('Úverová kalkulačka TV'!F98:F109)*-1)+(SUM('Úverová kalkulačka POZEMOK'!F98:F109)*-1)</f>
        <v>0</v>
      </c>
      <c r="L39" s="95">
        <f>(SUM('Úverová kalkulačka NB'!F110:F121)*-1)+(SUM('Úverová kalkulačka TV'!F110:F121)*-1)+(SUM('Úverová kalkulačka POZEMOK'!F110:F121)*-1)</f>
        <v>0</v>
      </c>
      <c r="M39" s="95">
        <f>(SUM('Úverová kalkulačka NB'!F122:F133)*-1)+(SUM('Úverová kalkulačka TV'!F122:F133)*-1)+(SUM('Úverová kalkulačka POZEMOK'!F122:F133)*-1)</f>
        <v>0</v>
      </c>
      <c r="N39" s="95">
        <f>(SUM('Úverová kalkulačka NB'!F134:F145)*-1)+(SUM('Úverová kalkulačka TV'!F134:F145)*-1)+(SUM('Úverová kalkulačka POZEMOK'!F134:F145)*-1)</f>
        <v>0</v>
      </c>
      <c r="O39" s="95">
        <f>(SUM('Úverová kalkulačka NB'!F146:F157)*-1)+(SUM('Úverová kalkulačka TV'!F146:F157)*-1)+(SUM('Úverová kalkulačka POZEMOK'!F146:F157)*-1)</f>
        <v>0</v>
      </c>
      <c r="P39" s="95">
        <f>(SUM('Úverová kalkulačka NB'!F158:F169)*-1)+(SUM('Úverová kalkulačka TV'!F158:F169)*-1)+(SUM('Úverová kalkulačka POZEMOK'!F158:F169)*-1)</f>
        <v>0</v>
      </c>
      <c r="Q39" s="95">
        <f>(SUM('Úverová kalkulačka NB'!F170:F181)*-1)+(SUM('Úverová kalkulačka TV'!F170:F181)*-1)+(SUM('Úverová kalkulačka POZEMOK'!F170:F181)*-1)</f>
        <v>0</v>
      </c>
      <c r="R39" s="95">
        <f>(SUM('Úverová kalkulačka NB'!F182:F193)*-1)+(SUM('Úverová kalkulačka TV'!F182:F193)*-1)+(SUM('Úverová kalkulačka POZEMOK'!F182:F193)*-1)</f>
        <v>0</v>
      </c>
      <c r="S39" s="95">
        <f>(SUM('Úverová kalkulačka NB'!F194:F205)*-1)+(SUM('Úverová kalkulačka TV'!F194:F205)*-1)+(SUM('Úverová kalkulačka POZEMOK'!F194:F205)*-1)</f>
        <v>0</v>
      </c>
      <c r="T39" s="95">
        <f>(SUM('Úverová kalkulačka NB'!F206:F217)*-1)+(SUM('Úverová kalkulačka TV'!F206:F217)*-1)+(SUM('Úverová kalkulačka POZEMOK'!F206:F217)*-1)</f>
        <v>0</v>
      </c>
      <c r="U39" s="95">
        <f>(SUM('Úverová kalkulačka NB'!F218:F229)*-1)+(SUM('Úverová kalkulačka TV'!F218:F229)*-1)+(SUM('Úverová kalkulačka POZEMOK'!F218:F229)*-1)</f>
        <v>0</v>
      </c>
      <c r="V39" s="95">
        <f>(SUM('Úverová kalkulačka NB'!F230:F241)*-1)+(SUM('Úverová kalkulačka TV'!F230:F241)*-1)+(SUM('Úverová kalkulačka POZEMOK'!F230:F241)*-1)</f>
        <v>0</v>
      </c>
      <c r="W39" s="95">
        <f>(SUM('Úverová kalkulačka NB'!F242:F253)*-1)+(SUM('Úverová kalkulačka TV'!F242:F253)*-1)+(SUM('Úverová kalkulačka POZEMOK'!F242:F253)*-1)</f>
        <v>0</v>
      </c>
      <c r="X39" s="95">
        <f>(SUM('Úverová kalkulačka NB'!F254:F265)*-1)+(SUM('Úverová kalkulačka TV'!F254:F265)*-1)+(SUM('Úverová kalkulačka POZEMOK'!F254:F265)*-1)</f>
        <v>0</v>
      </c>
      <c r="Y39" s="95">
        <f>(SUM('Úverová kalkulačka NB'!F266:F277)*-1)+(SUM('Úverová kalkulačka TV'!F266:F277)*-1)+(SUM('Úverová kalkulačka POZEMOK'!F266:F277)*-1)</f>
        <v>0</v>
      </c>
      <c r="Z39" s="95">
        <f>(SUM('Úverová kalkulačka NB'!F278:F289)*-1)+(SUM('Úverová kalkulačka TV'!F278:F289)*-1)+(SUM('Úverová kalkulačka POZEMOK'!F278:F289)*-1)</f>
        <v>0</v>
      </c>
      <c r="AA39" s="95">
        <f>(SUM('Úverová kalkulačka NB'!F290:F301)*-1)+(SUM('Úverová kalkulačka TV'!F290:F301)*-1)+(SUM('Úverová kalkulačka POZEMOK'!F290:F301)*-1)</f>
        <v>0</v>
      </c>
      <c r="AB39" s="95">
        <f>(SUM('Úverová kalkulačka NB'!F302:F313)*-1)+(SUM('Úverová kalkulačka TV'!F302:F313)*-1)+(SUM('Úverová kalkulačka POZEMOK'!F302:F313)*-1)</f>
        <v>0</v>
      </c>
      <c r="AC39" s="95">
        <f>(SUM('Úverová kalkulačka NB'!F314:F325)*-1)+(SUM('Úverová kalkulačka TV'!F314:F325)*-1)+(SUM('Úverová kalkulačka POZEMOK'!F314:F325)*-1)</f>
        <v>0</v>
      </c>
      <c r="AD39" s="95">
        <f>(SUM('Úverová kalkulačka NB'!F326:F337)*-1)+(SUM('Úverová kalkulačka TV'!F326:F337)*-1)+(SUM('Úverová kalkulačka POZEMOK'!F326:F337)*-1)</f>
        <v>0</v>
      </c>
      <c r="AE39" s="95">
        <f>(SUM('Úverová kalkulačka NB'!F338:F349)*-1)+(SUM('Úverová kalkulačka TV'!F338:F349)*-1)+(SUM('Úverová kalkulačka POZEMOK'!F338:F349)*-1)</f>
        <v>0</v>
      </c>
      <c r="AF39" s="96">
        <f>(SUM('Úverová kalkulačka NB'!F350:F361)*-1)+(SUM('Úverová kalkulačka TV'!F350:F361)*-1)+(SUM('Úverová kalkulačka POZEMOK'!F350:F361)*-1)</f>
        <v>0</v>
      </c>
      <c r="AG39" s="96">
        <f>(SUM('Úverová kalkulačka NB'!F362:F373)*-1)+(SUM('Úverová kalkulačka TV'!G362:G373)*-1)+(SUM('Úverová kalkulačka POZEMOK'!G362:G373)*-1)</f>
        <v>0</v>
      </c>
      <c r="AH39" s="96">
        <f>(SUM('Úverová kalkulačka NB'!F374:F385)*-1)+(SUM('Úverová kalkulačka TV'!H362:H373)*-1)+(SUM('Úverová kalkulačka POZEMOK'!H362:H373)*-1)</f>
        <v>0</v>
      </c>
      <c r="AI39" s="96">
        <f>(SUM('Úverová kalkulačka NB'!F386:F397)*-1)+(SUM('Úverová kalkulačka TV'!I350:I361)*-1)+(SUM('Úverová kalkulačka POZEMOK'!I350:I361)*-1)</f>
        <v>0</v>
      </c>
      <c r="AJ39" s="96">
        <f>(SUM('Úverová kalkulačka NB'!F398:F409)*-1)+(SUM('Úverová kalkulačka TV'!J350:J361)*-1)+(SUM('Úverová kalkulačka POZEMOK'!J350:J361)*-1)</f>
        <v>0</v>
      </c>
      <c r="AK39" s="96">
        <f>(SUM('Úverová kalkulačka NB'!F410:F421)*-1)+(SUM('Úverová kalkulačka TV'!K350:K361)*-1)+(SUM('Úverová kalkulačka POZEMOK'!K350:K361)*-1)</f>
        <v>0</v>
      </c>
      <c r="AL39" s="96">
        <f>(SUM('Úverová kalkulačka NB'!F422:F433)*-1)+(SUM('Úverová kalkulačka TV'!L350:L361)*-1)+(SUM('Úverová kalkulačka POZEMOK'!L350:L361)*-1)</f>
        <v>0</v>
      </c>
      <c r="AM39" s="96">
        <f>(SUM('Úverová kalkulačka NB'!F434:F445)*-1)+(SUM('Úverová kalkulačka TV'!M350:M361)*-1)+(SUM('Úverová kalkulačka POZEMOK'!M350:M361)*-1)</f>
        <v>0</v>
      </c>
      <c r="AN39" s="96">
        <f>(SUM('Úverová kalkulačka NB'!F446:F457)*-1)+(SUM('Úverová kalkulačka TV'!N350:N361)*-1)+(SUM('Úverová kalkulačka POZEMOK'!N350:N361)*-1)</f>
        <v>0</v>
      </c>
      <c r="AO39" s="96">
        <f>(SUM('Úverová kalkulačka NB'!F458:F469)*-1)+(SUM('Úverová kalkulačka TV'!O350:O361)*-1)+(SUM('Úverová kalkulačka POZEMOK'!O350:O361)*-1)</f>
        <v>0</v>
      </c>
      <c r="AP39" s="96">
        <f>(SUM('Úverová kalkulačka NB'!F470:F481)*-1)+(SUM('Úverová kalkulačka TV'!F350:F361)*-1)+(SUM('Úverová kalkulačka POZEMOK'!F350:F361)*-1)</f>
        <v>0</v>
      </c>
      <c r="AQ39" s="97"/>
      <c r="AR39" s="97"/>
      <c r="AS39" s="97"/>
      <c r="AT39" s="97"/>
      <c r="AU39" s="97"/>
      <c r="AV39" s="97"/>
    </row>
    <row r="40" spans="1:48" ht="15">
      <c r="A40" s="117" t="s">
        <v>67</v>
      </c>
      <c r="B40" s="101"/>
      <c r="C40" s="118">
        <f>SUM(C38+C29-C39)</f>
        <v>0</v>
      </c>
      <c r="D40" s="119">
        <f aca="true" t="shared" si="16" ref="D40:W40">SUM(D38+D29-D39)</f>
        <v>0</v>
      </c>
      <c r="E40" s="119">
        <f t="shared" si="16"/>
        <v>0</v>
      </c>
      <c r="F40" s="119">
        <f t="shared" si="16"/>
        <v>0</v>
      </c>
      <c r="G40" s="119">
        <f t="shared" si="16"/>
        <v>0</v>
      </c>
      <c r="H40" s="119">
        <f t="shared" si="16"/>
        <v>0</v>
      </c>
      <c r="I40" s="119">
        <f t="shared" si="16"/>
        <v>0</v>
      </c>
      <c r="J40" s="119">
        <f t="shared" si="16"/>
        <v>0</v>
      </c>
      <c r="K40" s="119">
        <f t="shared" si="16"/>
        <v>0</v>
      </c>
      <c r="L40" s="119">
        <f t="shared" si="16"/>
        <v>0</v>
      </c>
      <c r="M40" s="119">
        <f t="shared" si="16"/>
        <v>0</v>
      </c>
      <c r="N40" s="119">
        <f t="shared" si="16"/>
        <v>0</v>
      </c>
      <c r="O40" s="119">
        <f t="shared" si="16"/>
        <v>0</v>
      </c>
      <c r="P40" s="119">
        <f t="shared" si="16"/>
        <v>0</v>
      </c>
      <c r="Q40" s="119">
        <f t="shared" si="16"/>
        <v>0</v>
      </c>
      <c r="R40" s="119">
        <f t="shared" si="16"/>
        <v>0</v>
      </c>
      <c r="S40" s="119">
        <f t="shared" si="16"/>
        <v>0</v>
      </c>
      <c r="T40" s="119">
        <f t="shared" si="16"/>
        <v>0</v>
      </c>
      <c r="U40" s="119">
        <f t="shared" si="16"/>
        <v>0</v>
      </c>
      <c r="V40" s="119">
        <f t="shared" si="16"/>
        <v>0</v>
      </c>
      <c r="W40" s="119">
        <f t="shared" si="16"/>
        <v>0</v>
      </c>
      <c r="X40" s="119">
        <f>SUM(X38+X29-X39)</f>
        <v>0</v>
      </c>
      <c r="Y40" s="119">
        <f aca="true" t="shared" si="17" ref="Y40:AP40">SUM(Y38+Y29-Y39)</f>
        <v>0</v>
      </c>
      <c r="Z40" s="119">
        <f t="shared" si="17"/>
        <v>0</v>
      </c>
      <c r="AA40" s="119">
        <f t="shared" si="17"/>
        <v>0</v>
      </c>
      <c r="AB40" s="119">
        <f t="shared" si="17"/>
        <v>0</v>
      </c>
      <c r="AC40" s="119">
        <f t="shared" si="17"/>
        <v>0</v>
      </c>
      <c r="AD40" s="119">
        <f t="shared" si="17"/>
        <v>0</v>
      </c>
      <c r="AE40" s="119">
        <f t="shared" si="17"/>
        <v>0</v>
      </c>
      <c r="AF40" s="120">
        <f t="shared" si="17"/>
        <v>0</v>
      </c>
      <c r="AG40" s="120">
        <f t="shared" si="17"/>
        <v>0</v>
      </c>
      <c r="AH40" s="120">
        <f t="shared" si="17"/>
        <v>0</v>
      </c>
      <c r="AI40" s="120">
        <f t="shared" si="17"/>
        <v>0</v>
      </c>
      <c r="AJ40" s="120">
        <f t="shared" si="17"/>
        <v>0</v>
      </c>
      <c r="AK40" s="120">
        <f t="shared" si="17"/>
        <v>0</v>
      </c>
      <c r="AL40" s="120">
        <f t="shared" si="17"/>
        <v>0</v>
      </c>
      <c r="AM40" s="120">
        <f t="shared" si="17"/>
        <v>0</v>
      </c>
      <c r="AN40" s="120">
        <f t="shared" si="17"/>
        <v>0</v>
      </c>
      <c r="AO40" s="120">
        <f t="shared" si="17"/>
        <v>0</v>
      </c>
      <c r="AP40" s="120">
        <f t="shared" si="17"/>
        <v>0</v>
      </c>
      <c r="AQ40" s="52"/>
      <c r="AR40" s="52"/>
      <c r="AS40" s="52"/>
      <c r="AT40" s="52"/>
      <c r="AU40" s="52"/>
      <c r="AV40" s="52"/>
    </row>
    <row r="41" spans="1:48" ht="15">
      <c r="A41" s="117" t="s">
        <v>68</v>
      </c>
      <c r="B41" s="101"/>
      <c r="C41" s="118">
        <f>SUM((C38-(C38*0.14))+C29-C39)</f>
        <v>0</v>
      </c>
      <c r="D41" s="119">
        <f aca="true" t="shared" si="18" ref="D41:AP41">SUM((D38-(D38*0.14))+D29-D39)</f>
        <v>0</v>
      </c>
      <c r="E41" s="119">
        <f t="shared" si="18"/>
        <v>0</v>
      </c>
      <c r="F41" s="119">
        <f t="shared" si="18"/>
        <v>0</v>
      </c>
      <c r="G41" s="119">
        <f t="shared" si="18"/>
        <v>0</v>
      </c>
      <c r="H41" s="119">
        <f t="shared" si="18"/>
        <v>0</v>
      </c>
      <c r="I41" s="119">
        <f t="shared" si="18"/>
        <v>0</v>
      </c>
      <c r="J41" s="119">
        <f t="shared" si="18"/>
        <v>0</v>
      </c>
      <c r="K41" s="119">
        <f t="shared" si="18"/>
        <v>0</v>
      </c>
      <c r="L41" s="119">
        <f t="shared" si="18"/>
        <v>0</v>
      </c>
      <c r="M41" s="119">
        <f t="shared" si="18"/>
        <v>0</v>
      </c>
      <c r="N41" s="119">
        <f t="shared" si="18"/>
        <v>0</v>
      </c>
      <c r="O41" s="119">
        <f t="shared" si="18"/>
        <v>0</v>
      </c>
      <c r="P41" s="119">
        <f t="shared" si="18"/>
        <v>0</v>
      </c>
      <c r="Q41" s="119">
        <f t="shared" si="18"/>
        <v>0</v>
      </c>
      <c r="R41" s="119">
        <f t="shared" si="18"/>
        <v>0</v>
      </c>
      <c r="S41" s="119">
        <f t="shared" si="18"/>
        <v>0</v>
      </c>
      <c r="T41" s="119">
        <f t="shared" si="18"/>
        <v>0</v>
      </c>
      <c r="U41" s="119">
        <f t="shared" si="18"/>
        <v>0</v>
      </c>
      <c r="V41" s="119">
        <f t="shared" si="18"/>
        <v>0</v>
      </c>
      <c r="W41" s="119">
        <f t="shared" si="18"/>
        <v>0</v>
      </c>
      <c r="X41" s="119">
        <f t="shared" si="18"/>
        <v>0</v>
      </c>
      <c r="Y41" s="119">
        <f t="shared" si="18"/>
        <v>0</v>
      </c>
      <c r="Z41" s="119">
        <f t="shared" si="18"/>
        <v>0</v>
      </c>
      <c r="AA41" s="119">
        <f t="shared" si="18"/>
        <v>0</v>
      </c>
      <c r="AB41" s="119">
        <f t="shared" si="18"/>
        <v>0</v>
      </c>
      <c r="AC41" s="119">
        <f t="shared" si="18"/>
        <v>0</v>
      </c>
      <c r="AD41" s="119">
        <f t="shared" si="18"/>
        <v>0</v>
      </c>
      <c r="AE41" s="119">
        <f t="shared" si="18"/>
        <v>0</v>
      </c>
      <c r="AF41" s="120">
        <f t="shared" si="18"/>
        <v>0</v>
      </c>
      <c r="AG41" s="120">
        <f t="shared" si="18"/>
        <v>0</v>
      </c>
      <c r="AH41" s="120">
        <f t="shared" si="18"/>
        <v>0</v>
      </c>
      <c r="AI41" s="120">
        <f t="shared" si="18"/>
        <v>0</v>
      </c>
      <c r="AJ41" s="120">
        <f t="shared" si="18"/>
        <v>0</v>
      </c>
      <c r="AK41" s="120">
        <f t="shared" si="18"/>
        <v>0</v>
      </c>
      <c r="AL41" s="120">
        <f t="shared" si="18"/>
        <v>0</v>
      </c>
      <c r="AM41" s="120">
        <f t="shared" si="18"/>
        <v>0</v>
      </c>
      <c r="AN41" s="120">
        <f t="shared" si="18"/>
        <v>0</v>
      </c>
      <c r="AO41" s="120">
        <f t="shared" si="18"/>
        <v>0</v>
      </c>
      <c r="AP41" s="120">
        <f t="shared" si="18"/>
        <v>0</v>
      </c>
      <c r="AQ41" s="52"/>
      <c r="AR41" s="52"/>
      <c r="AS41" s="52"/>
      <c r="AT41" s="52"/>
      <c r="AU41" s="52"/>
      <c r="AV41" s="52"/>
    </row>
    <row r="42" spans="1:48" s="34" customFormat="1" ht="15">
      <c r="A42" s="91" t="s">
        <v>17</v>
      </c>
      <c r="B42" s="116"/>
      <c r="C42" s="121">
        <f>SUM(C31+C39)</f>
        <v>0</v>
      </c>
      <c r="D42" s="95">
        <f aca="true" t="shared" si="19" ref="D42:AP42">SUM(D31+D39)</f>
        <v>0</v>
      </c>
      <c r="E42" s="95">
        <f t="shared" si="19"/>
        <v>0</v>
      </c>
      <c r="F42" s="95">
        <f t="shared" si="19"/>
        <v>0</v>
      </c>
      <c r="G42" s="95">
        <f t="shared" si="19"/>
        <v>0</v>
      </c>
      <c r="H42" s="95">
        <f t="shared" si="19"/>
        <v>0</v>
      </c>
      <c r="I42" s="95">
        <f t="shared" si="19"/>
        <v>0</v>
      </c>
      <c r="J42" s="95">
        <f t="shared" si="19"/>
        <v>0</v>
      </c>
      <c r="K42" s="95">
        <f t="shared" si="19"/>
        <v>0</v>
      </c>
      <c r="L42" s="95">
        <f t="shared" si="19"/>
        <v>0</v>
      </c>
      <c r="M42" s="95">
        <f t="shared" si="19"/>
        <v>0</v>
      </c>
      <c r="N42" s="95">
        <f t="shared" si="19"/>
        <v>0</v>
      </c>
      <c r="O42" s="95">
        <f t="shared" si="19"/>
        <v>0</v>
      </c>
      <c r="P42" s="95">
        <f t="shared" si="19"/>
        <v>0</v>
      </c>
      <c r="Q42" s="95">
        <f t="shared" si="19"/>
        <v>0</v>
      </c>
      <c r="R42" s="95">
        <f t="shared" si="19"/>
        <v>0</v>
      </c>
      <c r="S42" s="95">
        <f t="shared" si="19"/>
        <v>0</v>
      </c>
      <c r="T42" s="95">
        <f t="shared" si="19"/>
        <v>0</v>
      </c>
      <c r="U42" s="95">
        <f t="shared" si="19"/>
        <v>0</v>
      </c>
      <c r="V42" s="95">
        <f t="shared" si="19"/>
        <v>0</v>
      </c>
      <c r="W42" s="95">
        <f t="shared" si="19"/>
        <v>0</v>
      </c>
      <c r="X42" s="95">
        <f t="shared" si="19"/>
        <v>0</v>
      </c>
      <c r="Y42" s="95">
        <f t="shared" si="19"/>
        <v>0</v>
      </c>
      <c r="Z42" s="95">
        <f t="shared" si="19"/>
        <v>0</v>
      </c>
      <c r="AA42" s="95">
        <f t="shared" si="19"/>
        <v>0</v>
      </c>
      <c r="AB42" s="95">
        <f t="shared" si="19"/>
        <v>0</v>
      </c>
      <c r="AC42" s="95">
        <f t="shared" si="19"/>
        <v>0</v>
      </c>
      <c r="AD42" s="95">
        <f t="shared" si="19"/>
        <v>0</v>
      </c>
      <c r="AE42" s="95">
        <f t="shared" si="19"/>
        <v>0</v>
      </c>
      <c r="AF42" s="96">
        <f t="shared" si="19"/>
        <v>0</v>
      </c>
      <c r="AG42" s="96">
        <f t="shared" si="19"/>
        <v>0</v>
      </c>
      <c r="AH42" s="96">
        <f t="shared" si="19"/>
        <v>0</v>
      </c>
      <c r="AI42" s="96">
        <f t="shared" si="19"/>
        <v>0</v>
      </c>
      <c r="AJ42" s="96">
        <f t="shared" si="19"/>
        <v>0</v>
      </c>
      <c r="AK42" s="96">
        <f t="shared" si="19"/>
        <v>0</v>
      </c>
      <c r="AL42" s="96">
        <f t="shared" si="19"/>
        <v>0</v>
      </c>
      <c r="AM42" s="96">
        <f t="shared" si="19"/>
        <v>0</v>
      </c>
      <c r="AN42" s="96">
        <f t="shared" si="19"/>
        <v>0</v>
      </c>
      <c r="AO42" s="96">
        <f t="shared" si="19"/>
        <v>0</v>
      </c>
      <c r="AP42" s="96">
        <f t="shared" si="19"/>
        <v>0</v>
      </c>
      <c r="AQ42" s="97"/>
      <c r="AR42" s="97"/>
      <c r="AS42" s="97"/>
      <c r="AT42" s="97"/>
      <c r="AU42" s="97"/>
      <c r="AV42" s="97"/>
    </row>
    <row r="43" spans="1:48" ht="15.75" thickBot="1">
      <c r="A43" s="122" t="s">
        <v>157</v>
      </c>
      <c r="B43" s="123"/>
      <c r="C43" s="124" t="e">
        <f>SUM((C38+C31+C29)/(C31+C39))</f>
        <v>#DIV/0!</v>
      </c>
      <c r="D43" s="125" t="e">
        <f>SUM((D38+D31+D29)/(D31+D39))</f>
        <v>#DIV/0!</v>
      </c>
      <c r="E43" s="125" t="e">
        <f aca="true" t="shared" si="20" ref="E43:AP43">SUM((E38+E31+E29)/(E31+E39))</f>
        <v>#DIV/0!</v>
      </c>
      <c r="F43" s="125" t="e">
        <f t="shared" si="20"/>
        <v>#DIV/0!</v>
      </c>
      <c r="G43" s="125" t="e">
        <f t="shared" si="20"/>
        <v>#DIV/0!</v>
      </c>
      <c r="H43" s="125" t="e">
        <f t="shared" si="20"/>
        <v>#DIV/0!</v>
      </c>
      <c r="I43" s="125" t="e">
        <f t="shared" si="20"/>
        <v>#DIV/0!</v>
      </c>
      <c r="J43" s="125" t="e">
        <f t="shared" si="20"/>
        <v>#DIV/0!</v>
      </c>
      <c r="K43" s="125" t="e">
        <f t="shared" si="20"/>
        <v>#DIV/0!</v>
      </c>
      <c r="L43" s="125" t="e">
        <f t="shared" si="20"/>
        <v>#DIV/0!</v>
      </c>
      <c r="M43" s="125" t="e">
        <f t="shared" si="20"/>
        <v>#DIV/0!</v>
      </c>
      <c r="N43" s="125" t="e">
        <f t="shared" si="20"/>
        <v>#DIV/0!</v>
      </c>
      <c r="O43" s="125" t="e">
        <f t="shared" si="20"/>
        <v>#DIV/0!</v>
      </c>
      <c r="P43" s="125" t="e">
        <f t="shared" si="20"/>
        <v>#DIV/0!</v>
      </c>
      <c r="Q43" s="125" t="e">
        <f t="shared" si="20"/>
        <v>#DIV/0!</v>
      </c>
      <c r="R43" s="125" t="e">
        <f t="shared" si="20"/>
        <v>#DIV/0!</v>
      </c>
      <c r="S43" s="125" t="e">
        <f t="shared" si="20"/>
        <v>#DIV/0!</v>
      </c>
      <c r="T43" s="125" t="e">
        <f t="shared" si="20"/>
        <v>#DIV/0!</v>
      </c>
      <c r="U43" s="125" t="e">
        <f t="shared" si="20"/>
        <v>#DIV/0!</v>
      </c>
      <c r="V43" s="125" t="e">
        <f t="shared" si="20"/>
        <v>#DIV/0!</v>
      </c>
      <c r="W43" s="125" t="e">
        <f t="shared" si="20"/>
        <v>#DIV/0!</v>
      </c>
      <c r="X43" s="125" t="e">
        <f t="shared" si="20"/>
        <v>#DIV/0!</v>
      </c>
      <c r="Y43" s="125" t="e">
        <f t="shared" si="20"/>
        <v>#DIV/0!</v>
      </c>
      <c r="Z43" s="125" t="e">
        <f t="shared" si="20"/>
        <v>#DIV/0!</v>
      </c>
      <c r="AA43" s="125" t="e">
        <f t="shared" si="20"/>
        <v>#DIV/0!</v>
      </c>
      <c r="AB43" s="125" t="e">
        <f t="shared" si="20"/>
        <v>#DIV/0!</v>
      </c>
      <c r="AC43" s="125" t="e">
        <f t="shared" si="20"/>
        <v>#DIV/0!</v>
      </c>
      <c r="AD43" s="125" t="e">
        <f t="shared" si="20"/>
        <v>#DIV/0!</v>
      </c>
      <c r="AE43" s="125" t="e">
        <f t="shared" si="20"/>
        <v>#DIV/0!</v>
      </c>
      <c r="AF43" s="126" t="e">
        <f t="shared" si="20"/>
        <v>#DIV/0!</v>
      </c>
      <c r="AG43" s="126" t="e">
        <f t="shared" si="20"/>
        <v>#DIV/0!</v>
      </c>
      <c r="AH43" s="126" t="e">
        <f t="shared" si="20"/>
        <v>#DIV/0!</v>
      </c>
      <c r="AI43" s="126" t="e">
        <f t="shared" si="20"/>
        <v>#DIV/0!</v>
      </c>
      <c r="AJ43" s="126" t="e">
        <f t="shared" si="20"/>
        <v>#DIV/0!</v>
      </c>
      <c r="AK43" s="126" t="e">
        <f t="shared" si="20"/>
        <v>#DIV/0!</v>
      </c>
      <c r="AL43" s="126" t="e">
        <f t="shared" si="20"/>
        <v>#DIV/0!</v>
      </c>
      <c r="AM43" s="126" t="e">
        <f t="shared" si="20"/>
        <v>#DIV/0!</v>
      </c>
      <c r="AN43" s="126" t="e">
        <f t="shared" si="20"/>
        <v>#DIV/0!</v>
      </c>
      <c r="AO43" s="126" t="e">
        <f t="shared" si="20"/>
        <v>#DIV/0!</v>
      </c>
      <c r="AP43" s="126" t="e">
        <f t="shared" si="20"/>
        <v>#DIV/0!</v>
      </c>
      <c r="AQ43" s="52"/>
      <c r="AR43" s="52"/>
      <c r="AS43" s="52"/>
      <c r="AT43" s="52"/>
      <c r="AU43" s="52"/>
      <c r="AV43" s="52"/>
    </row>
    <row r="44" spans="1:48" ht="16.5" customHeight="1" thickBot="1">
      <c r="A44" s="127" t="s">
        <v>4</v>
      </c>
      <c r="B44" s="128" t="s">
        <v>71</v>
      </c>
      <c r="C44" s="129" t="e">
        <f>#VALUE!</f>
        <v>#VALUE!</v>
      </c>
      <c r="D44" s="130"/>
      <c r="E44" s="131"/>
      <c r="F44" s="132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</row>
    <row r="45" spans="1:48" ht="11.25" customHeight="1">
      <c r="A45" s="67"/>
      <c r="B45" s="13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</row>
    <row r="46" spans="1:48" ht="15">
      <c r="A46" s="134" t="s">
        <v>26</v>
      </c>
      <c r="B46" s="135"/>
      <c r="C46" s="136"/>
      <c r="D46" s="52"/>
      <c r="E46" s="69"/>
      <c r="F46" s="69"/>
      <c r="G46" s="69"/>
      <c r="H46" s="69"/>
      <c r="I46" s="52"/>
      <c r="J46" s="52"/>
      <c r="K46" s="52" t="s">
        <v>112</v>
      </c>
      <c r="L46" s="52"/>
      <c r="M46" s="52" t="s">
        <v>113</v>
      </c>
      <c r="N46" s="52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ht="15.75">
      <c r="A47" s="137" t="s">
        <v>160</v>
      </c>
      <c r="B47" s="135"/>
      <c r="C47" s="136"/>
      <c r="D47" s="52"/>
      <c r="E47" s="52"/>
      <c r="F47" s="52"/>
      <c r="G47" s="52"/>
      <c r="H47" s="52"/>
      <c r="I47" s="52"/>
      <c r="J47" s="52"/>
      <c r="K47" s="52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</row>
    <row r="48" spans="1:48" ht="15">
      <c r="A48" s="138"/>
      <c r="B48" s="135"/>
      <c r="C48" s="136"/>
      <c r="D48" s="52"/>
      <c r="E48" s="52"/>
      <c r="F48" s="52"/>
      <c r="G48" s="52"/>
      <c r="H48" s="52"/>
      <c r="I48" s="52"/>
      <c r="J48" s="52"/>
      <c r="K48" s="52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48" ht="15" customHeight="1">
      <c r="A49" s="152" t="s">
        <v>148</v>
      </c>
      <c r="B49" s="152"/>
      <c r="C49" s="152"/>
      <c r="D49" s="152"/>
      <c r="E49" s="152"/>
      <c r="F49" s="152"/>
      <c r="G49" s="152"/>
      <c r="H49" s="152"/>
      <c r="I49" s="139"/>
      <c r="J49" s="52"/>
      <c r="K49" s="52"/>
      <c r="L49" s="52"/>
      <c r="M49" s="52"/>
      <c r="N49" s="52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</row>
    <row r="50" spans="1:48" ht="29.25" customHeight="1">
      <c r="A50" s="152" t="s">
        <v>149</v>
      </c>
      <c r="B50" s="152"/>
      <c r="C50" s="152"/>
      <c r="D50" s="152"/>
      <c r="E50" s="152"/>
      <c r="F50" s="152"/>
      <c r="G50" s="152"/>
      <c r="H50" s="152"/>
      <c r="I50" s="139"/>
      <c r="J50" s="52"/>
      <c r="K50" s="140"/>
      <c r="L50" s="140"/>
      <c r="M50" s="140"/>
      <c r="N50" s="140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ht="15" customHeight="1">
      <c r="A51" s="152" t="s">
        <v>150</v>
      </c>
      <c r="B51" s="152"/>
      <c r="C51" s="152"/>
      <c r="D51" s="152"/>
      <c r="E51" s="152"/>
      <c r="F51" s="152"/>
      <c r="G51" s="152"/>
      <c r="H51" s="152"/>
      <c r="I51" s="139"/>
      <c r="J51" s="133" t="s">
        <v>108</v>
      </c>
      <c r="K51" s="141"/>
      <c r="L51" s="142"/>
      <c r="M51" s="142"/>
      <c r="N51" s="143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133" t="s">
        <v>108</v>
      </c>
      <c r="AC51" s="141"/>
      <c r="AD51" s="142"/>
      <c r="AE51" s="142"/>
      <c r="AF51" s="143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133" t="s">
        <v>108</v>
      </c>
      <c r="AS51" s="141"/>
      <c r="AT51" s="142"/>
      <c r="AU51" s="142"/>
      <c r="AV51" s="143"/>
    </row>
    <row r="52" spans="1:48" ht="15" customHeight="1">
      <c r="A52" s="152" t="s">
        <v>158</v>
      </c>
      <c r="B52" s="152"/>
      <c r="C52" s="152"/>
      <c r="D52" s="152"/>
      <c r="E52" s="152"/>
      <c r="F52" s="152"/>
      <c r="G52" s="152"/>
      <c r="H52" s="152"/>
      <c r="I52" s="139"/>
      <c r="J52" s="52"/>
      <c r="K52" s="144"/>
      <c r="L52" s="145"/>
      <c r="M52" s="145"/>
      <c r="N52" s="146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144"/>
      <c r="AD52" s="145"/>
      <c r="AE52" s="145"/>
      <c r="AF52" s="146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144"/>
      <c r="AT52" s="145"/>
      <c r="AU52" s="145"/>
      <c r="AV52" s="146"/>
    </row>
    <row r="53" spans="1:48" ht="15" customHeight="1">
      <c r="A53" s="152" t="s">
        <v>159</v>
      </c>
      <c r="B53" s="152"/>
      <c r="C53" s="152"/>
      <c r="D53" s="152"/>
      <c r="E53" s="152"/>
      <c r="F53" s="152"/>
      <c r="G53" s="152"/>
      <c r="H53" s="152"/>
      <c r="I53" s="139"/>
      <c r="J53" s="52"/>
      <c r="K53" s="144"/>
      <c r="L53" s="145"/>
      <c r="M53" s="145"/>
      <c r="N53" s="146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144"/>
      <c r="AD53" s="145"/>
      <c r="AE53" s="145"/>
      <c r="AF53" s="146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144"/>
      <c r="AT53" s="145"/>
      <c r="AU53" s="145"/>
      <c r="AV53" s="146"/>
    </row>
    <row r="54" spans="1:48" ht="47.25" customHeight="1">
      <c r="A54" s="152" t="s">
        <v>161</v>
      </c>
      <c r="B54" s="152"/>
      <c r="C54" s="152"/>
      <c r="D54" s="152"/>
      <c r="E54" s="152"/>
      <c r="F54" s="152"/>
      <c r="G54" s="152"/>
      <c r="H54" s="152"/>
      <c r="I54" s="139"/>
      <c r="J54" s="52"/>
      <c r="K54" s="144"/>
      <c r="L54" s="145"/>
      <c r="M54" s="145"/>
      <c r="N54" s="146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144"/>
      <c r="AD54" s="145"/>
      <c r="AE54" s="145"/>
      <c r="AF54" s="146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144"/>
      <c r="AT54" s="145"/>
      <c r="AU54" s="145"/>
      <c r="AV54" s="146"/>
    </row>
    <row r="55" spans="1:48" ht="15" customHeight="1">
      <c r="A55" s="152" t="s">
        <v>151</v>
      </c>
      <c r="B55" s="152"/>
      <c r="C55" s="152"/>
      <c r="D55" s="152"/>
      <c r="E55" s="152"/>
      <c r="F55" s="152"/>
      <c r="G55" s="152"/>
      <c r="H55" s="152"/>
      <c r="I55" s="139"/>
      <c r="J55" s="52"/>
      <c r="K55" s="144"/>
      <c r="L55" s="145"/>
      <c r="M55" s="145"/>
      <c r="N55" s="146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144"/>
      <c r="AD55" s="145"/>
      <c r="AE55" s="145"/>
      <c r="AF55" s="146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144"/>
      <c r="AT55" s="145"/>
      <c r="AU55" s="145"/>
      <c r="AV55" s="146"/>
    </row>
    <row r="56" spans="1:48" ht="15" customHeight="1">
      <c r="A56" s="152" t="s">
        <v>152</v>
      </c>
      <c r="B56" s="152"/>
      <c r="C56" s="152"/>
      <c r="D56" s="152"/>
      <c r="E56" s="152"/>
      <c r="F56" s="152"/>
      <c r="G56" s="152"/>
      <c r="H56" s="152"/>
      <c r="I56" s="152"/>
      <c r="J56" s="153"/>
      <c r="K56" s="144"/>
      <c r="L56" s="145"/>
      <c r="M56" s="145"/>
      <c r="N56" s="146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144"/>
      <c r="AD56" s="145"/>
      <c r="AE56" s="145"/>
      <c r="AF56" s="146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144"/>
      <c r="AT56" s="145"/>
      <c r="AU56" s="145"/>
      <c r="AV56" s="146"/>
    </row>
    <row r="57" spans="1:48" ht="15.75" customHeight="1">
      <c r="A57" s="152" t="s">
        <v>153</v>
      </c>
      <c r="B57" s="152"/>
      <c r="C57" s="152"/>
      <c r="D57" s="152"/>
      <c r="E57" s="152"/>
      <c r="F57" s="152"/>
      <c r="G57" s="152"/>
      <c r="H57" s="152"/>
      <c r="I57" s="152"/>
      <c r="J57" s="153"/>
      <c r="K57" s="155" t="s">
        <v>59</v>
      </c>
      <c r="L57" s="156"/>
      <c r="M57" s="156"/>
      <c r="N57" s="157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155" t="s">
        <v>59</v>
      </c>
      <c r="AD57" s="156"/>
      <c r="AE57" s="156"/>
      <c r="AF57" s="157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155" t="s">
        <v>59</v>
      </c>
      <c r="AT57" s="156"/>
      <c r="AU57" s="156"/>
      <c r="AV57" s="157"/>
    </row>
    <row r="58" spans="1:48" ht="15" customHeight="1">
      <c r="A58" s="152" t="s">
        <v>154</v>
      </c>
      <c r="B58" s="152"/>
      <c r="C58" s="152"/>
      <c r="D58" s="152"/>
      <c r="E58" s="152"/>
      <c r="F58" s="152"/>
      <c r="G58" s="152"/>
      <c r="H58" s="152"/>
      <c r="I58" s="139"/>
      <c r="J58" s="52"/>
      <c r="K58" s="140"/>
      <c r="L58" s="140"/>
      <c r="M58" s="140"/>
      <c r="N58" s="140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8" ht="15" customHeight="1">
      <c r="A59" s="152" t="s">
        <v>155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</row>
    <row r="60" spans="12:14" ht="15" customHeight="1">
      <c r="L60" s="37"/>
      <c r="M60" s="37"/>
      <c r="N60" s="37"/>
    </row>
    <row r="61" ht="49.5" customHeight="1"/>
    <row r="62" ht="16.5" customHeight="1"/>
    <row r="63" ht="41.25" customHeight="1"/>
    <row r="64" spans="1:6" ht="15">
      <c r="A64" s="36"/>
      <c r="B64" s="38"/>
      <c r="F64" s="35"/>
    </row>
    <row r="65" spans="1:6" ht="15">
      <c r="A65" s="163"/>
      <c r="B65" s="163"/>
      <c r="C65" s="163"/>
      <c r="D65" s="163"/>
      <c r="E65" s="163"/>
      <c r="F65" s="35"/>
    </row>
    <row r="66" spans="1:2" ht="15">
      <c r="A66" s="36"/>
      <c r="B66" s="38"/>
    </row>
    <row r="67" spans="1:2" ht="15">
      <c r="A67" s="36"/>
      <c r="B67" s="38"/>
    </row>
    <row r="68" spans="1:2" ht="15">
      <c r="A68" s="36"/>
      <c r="B68" s="38"/>
    </row>
    <row r="69" spans="1:2" ht="15">
      <c r="A69" s="36"/>
      <c r="B69" s="38"/>
    </row>
  </sheetData>
  <sheetProtection sheet="1" selectLockedCells="1"/>
  <mergeCells count="39"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9:G9"/>
    <mergeCell ref="A65:E65"/>
    <mergeCell ref="D13:G13"/>
    <mergeCell ref="D10:G10"/>
    <mergeCell ref="D11:G11"/>
    <mergeCell ref="D12:G12"/>
    <mergeCell ref="D14:G14"/>
    <mergeCell ref="A58:H58"/>
    <mergeCell ref="A49:H49"/>
    <mergeCell ref="A54:H54"/>
    <mergeCell ref="AS57:AV57"/>
    <mergeCell ref="Q4:U5"/>
    <mergeCell ref="AE4:AE5"/>
    <mergeCell ref="AE8:AE9"/>
    <mergeCell ref="AC57:AF57"/>
    <mergeCell ref="A55:H55"/>
    <mergeCell ref="A50:H50"/>
    <mergeCell ref="AU4:AU5"/>
    <mergeCell ref="AU8:AU9"/>
    <mergeCell ref="D8:G8"/>
    <mergeCell ref="A59:J59"/>
    <mergeCell ref="A56:J56"/>
    <mergeCell ref="A57:J57"/>
    <mergeCell ref="AG4:AK5"/>
    <mergeCell ref="K57:N57"/>
    <mergeCell ref="A51:H51"/>
    <mergeCell ref="A52:H52"/>
    <mergeCell ref="A53:H53"/>
    <mergeCell ref="D16:G16"/>
    <mergeCell ref="D17:G17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&amp;L&amp;K00-042
ŠFRB_ŽIADOSŤ O POSKYTNUTIE PODPORY_PO_01_2021</oddFooter>
  </headerFooter>
  <colBreaks count="1" manualBreakCount="1">
    <brk id="32" max="58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2.140625" style="0" bestFit="1" customWidth="1"/>
    <col min="7" max="7" width="13.421875" style="0" customWidth="1"/>
  </cols>
  <sheetData>
    <row r="1" spans="1:7" ht="15.75">
      <c r="A1" s="148" t="s">
        <v>5</v>
      </c>
      <c r="B1" s="148" t="s">
        <v>6</v>
      </c>
      <c r="C1" s="148" t="s">
        <v>7</v>
      </c>
      <c r="D1" s="148" t="s">
        <v>8</v>
      </c>
      <c r="E1" s="148" t="s">
        <v>9</v>
      </c>
      <c r="F1" s="148" t="s">
        <v>10</v>
      </c>
      <c r="G1" s="148" t="s">
        <v>11</v>
      </c>
    </row>
    <row r="2" spans="1:7" ht="15">
      <c r="A2" s="181"/>
      <c r="B2" s="19" t="e">
        <f>PMT(A7/12,A9,A2,,0)</f>
        <v>#NUM!</v>
      </c>
      <c r="C2" s="149">
        <v>1</v>
      </c>
      <c r="D2" s="150" t="e">
        <f>B2</f>
        <v>#NUM!</v>
      </c>
      <c r="E2" s="151">
        <f aca="true" t="shared" si="0" ref="E2:E65">IF(C2&gt;$A$9,0,IPMT(A$7/12,C2,A$9,A$2))</f>
        <v>0</v>
      </c>
      <c r="F2" s="150">
        <f>IF(E2&gt;=0,0,SUM(D$2-E2))</f>
        <v>0</v>
      </c>
      <c r="G2" s="150">
        <f>SUM(A2+F2)</f>
        <v>0</v>
      </c>
    </row>
    <row r="3" spans="1:7" ht="15">
      <c r="A3" s="53"/>
      <c r="B3" s="53"/>
      <c r="C3" s="149">
        <f>SUM(C2,1)</f>
        <v>2</v>
      </c>
      <c r="D3" s="150"/>
      <c r="E3" s="151">
        <f t="shared" si="0"/>
        <v>0</v>
      </c>
      <c r="F3" s="150">
        <f aca="true" t="shared" si="1" ref="F3:F66">IF(E3&gt;=0,0,SUM(D$2-E3))</f>
        <v>0</v>
      </c>
      <c r="G3" s="150">
        <f>SUM(G2+F3)</f>
        <v>0</v>
      </c>
    </row>
    <row r="4" spans="1:7" ht="15">
      <c r="A4" s="53" t="s">
        <v>12</v>
      </c>
      <c r="B4" s="53"/>
      <c r="C4" s="149">
        <f>SUM(C3,1)</f>
        <v>3</v>
      </c>
      <c r="D4" s="150"/>
      <c r="E4" s="151">
        <f t="shared" si="0"/>
        <v>0</v>
      </c>
      <c r="F4" s="150">
        <f t="shared" si="1"/>
        <v>0</v>
      </c>
      <c r="G4" s="150">
        <f>SUM(G3+F4)</f>
        <v>0</v>
      </c>
    </row>
    <row r="5" spans="1:7" ht="15">
      <c r="A5" s="147"/>
      <c r="B5" s="53"/>
      <c r="C5" s="149">
        <f>SUM(C4,1)</f>
        <v>4</v>
      </c>
      <c r="D5" s="150"/>
      <c r="E5" s="151">
        <f t="shared" si="0"/>
        <v>0</v>
      </c>
      <c r="F5" s="150">
        <f t="shared" si="1"/>
        <v>0</v>
      </c>
      <c r="G5" s="150">
        <f>SUM(G4+F5)</f>
        <v>0</v>
      </c>
    </row>
    <row r="6" spans="1:7" ht="15">
      <c r="A6" s="53" t="s">
        <v>13</v>
      </c>
      <c r="B6" s="53"/>
      <c r="C6" s="149">
        <f aca="true" t="shared" si="2" ref="C6:C69">SUM(C5,1)</f>
        <v>5</v>
      </c>
      <c r="D6" s="150"/>
      <c r="E6" s="151">
        <f t="shared" si="0"/>
        <v>0</v>
      </c>
      <c r="F6" s="150">
        <f t="shared" si="1"/>
        <v>0</v>
      </c>
      <c r="G6" s="150">
        <f aca="true" t="shared" si="3" ref="G6:G69">SUM(G5+F6)</f>
        <v>0</v>
      </c>
    </row>
    <row r="7" spans="1:7" ht="15">
      <c r="A7" s="180">
        <v>0.01</v>
      </c>
      <c r="B7" s="53"/>
      <c r="C7" s="149">
        <f t="shared" si="2"/>
        <v>6</v>
      </c>
      <c r="D7" s="150"/>
      <c r="E7" s="151">
        <f t="shared" si="0"/>
        <v>0</v>
      </c>
      <c r="F7" s="150">
        <f t="shared" si="1"/>
        <v>0</v>
      </c>
      <c r="G7" s="150">
        <f t="shared" si="3"/>
        <v>0</v>
      </c>
    </row>
    <row r="8" spans="1:7" ht="15">
      <c r="A8" s="179" t="s">
        <v>14</v>
      </c>
      <c r="B8" s="53"/>
      <c r="C8" s="149">
        <f t="shared" si="2"/>
        <v>7</v>
      </c>
      <c r="D8" s="150"/>
      <c r="E8" s="151">
        <f t="shared" si="0"/>
        <v>0</v>
      </c>
      <c r="F8" s="150">
        <f t="shared" si="1"/>
        <v>0</v>
      </c>
      <c r="G8" s="150">
        <f t="shared" si="3"/>
        <v>0</v>
      </c>
    </row>
    <row r="9" spans="1:7" ht="15">
      <c r="A9" s="179">
        <f>A5*12</f>
        <v>0</v>
      </c>
      <c r="B9" s="53"/>
      <c r="C9" s="149">
        <f t="shared" si="2"/>
        <v>8</v>
      </c>
      <c r="D9" s="150"/>
      <c r="E9" s="151">
        <f t="shared" si="0"/>
        <v>0</v>
      </c>
      <c r="F9" s="150">
        <f t="shared" si="1"/>
        <v>0</v>
      </c>
      <c r="G9" s="150">
        <f t="shared" si="3"/>
        <v>0</v>
      </c>
    </row>
    <row r="10" spans="1:7" ht="15">
      <c r="A10" s="179"/>
      <c r="B10" s="53"/>
      <c r="C10" s="149">
        <f t="shared" si="2"/>
        <v>9</v>
      </c>
      <c r="D10" s="150"/>
      <c r="E10" s="151">
        <f t="shared" si="0"/>
        <v>0</v>
      </c>
      <c r="F10" s="150">
        <f t="shared" si="1"/>
        <v>0</v>
      </c>
      <c r="G10" s="150">
        <f t="shared" si="3"/>
        <v>0</v>
      </c>
    </row>
    <row r="11" spans="1:7" ht="15">
      <c r="A11" s="53"/>
      <c r="B11" s="53"/>
      <c r="C11" s="149">
        <f t="shared" si="2"/>
        <v>10</v>
      </c>
      <c r="D11" s="150"/>
      <c r="E11" s="151">
        <f t="shared" si="0"/>
        <v>0</v>
      </c>
      <c r="F11" s="150">
        <f t="shared" si="1"/>
        <v>0</v>
      </c>
      <c r="G11" s="150">
        <f t="shared" si="3"/>
        <v>0</v>
      </c>
    </row>
    <row r="12" spans="1:7" ht="15">
      <c r="A12" s="53"/>
      <c r="B12" s="53"/>
      <c r="C12" s="149">
        <f t="shared" si="2"/>
        <v>11</v>
      </c>
      <c r="D12" s="150"/>
      <c r="E12" s="151">
        <f t="shared" si="0"/>
        <v>0</v>
      </c>
      <c r="F12" s="150">
        <f t="shared" si="1"/>
        <v>0</v>
      </c>
      <c r="G12" s="150">
        <f t="shared" si="3"/>
        <v>0</v>
      </c>
    </row>
    <row r="13" spans="1:7" ht="15">
      <c r="A13" s="53"/>
      <c r="B13" s="53"/>
      <c r="C13" s="149">
        <f t="shared" si="2"/>
        <v>12</v>
      </c>
      <c r="D13" s="150"/>
      <c r="E13" s="151">
        <f t="shared" si="0"/>
        <v>0</v>
      </c>
      <c r="F13" s="150">
        <f t="shared" si="1"/>
        <v>0</v>
      </c>
      <c r="G13" s="150">
        <f t="shared" si="3"/>
        <v>0</v>
      </c>
    </row>
    <row r="14" spans="1:7" ht="15">
      <c r="A14" s="53"/>
      <c r="B14" s="53"/>
      <c r="C14" s="149">
        <f t="shared" si="2"/>
        <v>13</v>
      </c>
      <c r="D14" s="150"/>
      <c r="E14" s="151">
        <f t="shared" si="0"/>
        <v>0</v>
      </c>
      <c r="F14" s="150">
        <f t="shared" si="1"/>
        <v>0</v>
      </c>
      <c r="G14" s="150">
        <f t="shared" si="3"/>
        <v>0</v>
      </c>
    </row>
    <row r="15" spans="1:7" ht="15">
      <c r="A15" s="53"/>
      <c r="B15" s="53"/>
      <c r="C15" s="149">
        <f t="shared" si="2"/>
        <v>14</v>
      </c>
      <c r="D15" s="150"/>
      <c r="E15" s="151">
        <f t="shared" si="0"/>
        <v>0</v>
      </c>
      <c r="F15" s="150">
        <f t="shared" si="1"/>
        <v>0</v>
      </c>
      <c r="G15" s="150">
        <f t="shared" si="3"/>
        <v>0</v>
      </c>
    </row>
    <row r="16" spans="1:7" ht="15">
      <c r="A16" s="53"/>
      <c r="B16" s="53"/>
      <c r="C16" s="149">
        <f t="shared" si="2"/>
        <v>15</v>
      </c>
      <c r="D16" s="150"/>
      <c r="E16" s="151">
        <f t="shared" si="0"/>
        <v>0</v>
      </c>
      <c r="F16" s="150">
        <f t="shared" si="1"/>
        <v>0</v>
      </c>
      <c r="G16" s="150">
        <f t="shared" si="3"/>
        <v>0</v>
      </c>
    </row>
    <row r="17" spans="1:7" ht="15">
      <c r="A17" s="53"/>
      <c r="B17" s="53"/>
      <c r="C17" s="149">
        <f t="shared" si="2"/>
        <v>16</v>
      </c>
      <c r="D17" s="150"/>
      <c r="E17" s="151">
        <f t="shared" si="0"/>
        <v>0</v>
      </c>
      <c r="F17" s="150">
        <f t="shared" si="1"/>
        <v>0</v>
      </c>
      <c r="G17" s="150">
        <f t="shared" si="3"/>
        <v>0</v>
      </c>
    </row>
    <row r="18" spans="1:7" ht="15">
      <c r="A18" s="53"/>
      <c r="B18" s="53"/>
      <c r="C18" s="149">
        <f t="shared" si="2"/>
        <v>17</v>
      </c>
      <c r="D18" s="150"/>
      <c r="E18" s="151">
        <f t="shared" si="0"/>
        <v>0</v>
      </c>
      <c r="F18" s="150">
        <f t="shared" si="1"/>
        <v>0</v>
      </c>
      <c r="G18" s="150">
        <f t="shared" si="3"/>
        <v>0</v>
      </c>
    </row>
    <row r="19" spans="1:7" ht="15">
      <c r="A19" s="53"/>
      <c r="B19" s="53"/>
      <c r="C19" s="149">
        <f t="shared" si="2"/>
        <v>18</v>
      </c>
      <c r="D19" s="150"/>
      <c r="E19" s="151">
        <f t="shared" si="0"/>
        <v>0</v>
      </c>
      <c r="F19" s="150">
        <f t="shared" si="1"/>
        <v>0</v>
      </c>
      <c r="G19" s="150">
        <f t="shared" si="3"/>
        <v>0</v>
      </c>
    </row>
    <row r="20" spans="1:7" ht="15">
      <c r="A20" s="53"/>
      <c r="B20" s="53"/>
      <c r="C20" s="149">
        <f t="shared" si="2"/>
        <v>19</v>
      </c>
      <c r="D20" s="150"/>
      <c r="E20" s="151">
        <f t="shared" si="0"/>
        <v>0</v>
      </c>
      <c r="F20" s="150">
        <f t="shared" si="1"/>
        <v>0</v>
      </c>
      <c r="G20" s="150">
        <f t="shared" si="3"/>
        <v>0</v>
      </c>
    </row>
    <row r="21" spans="1:7" ht="15">
      <c r="A21" s="53"/>
      <c r="B21" s="53"/>
      <c r="C21" s="149">
        <f t="shared" si="2"/>
        <v>20</v>
      </c>
      <c r="D21" s="150"/>
      <c r="E21" s="151">
        <f t="shared" si="0"/>
        <v>0</v>
      </c>
      <c r="F21" s="150">
        <f t="shared" si="1"/>
        <v>0</v>
      </c>
      <c r="G21" s="150">
        <f t="shared" si="3"/>
        <v>0</v>
      </c>
    </row>
    <row r="22" spans="1:7" ht="15">
      <c r="A22" s="53"/>
      <c r="B22" s="53"/>
      <c r="C22" s="149">
        <f t="shared" si="2"/>
        <v>21</v>
      </c>
      <c r="D22" s="150"/>
      <c r="E22" s="151">
        <f t="shared" si="0"/>
        <v>0</v>
      </c>
      <c r="F22" s="150">
        <f t="shared" si="1"/>
        <v>0</v>
      </c>
      <c r="G22" s="150">
        <f t="shared" si="3"/>
        <v>0</v>
      </c>
    </row>
    <row r="23" spans="1:7" ht="15">
      <c r="A23" s="53"/>
      <c r="B23" s="53"/>
      <c r="C23" s="149">
        <f t="shared" si="2"/>
        <v>22</v>
      </c>
      <c r="D23" s="150"/>
      <c r="E23" s="151">
        <f t="shared" si="0"/>
        <v>0</v>
      </c>
      <c r="F23" s="150">
        <f t="shared" si="1"/>
        <v>0</v>
      </c>
      <c r="G23" s="150">
        <f t="shared" si="3"/>
        <v>0</v>
      </c>
    </row>
    <row r="24" spans="1:7" ht="15">
      <c r="A24" s="53"/>
      <c r="B24" s="53"/>
      <c r="C24" s="149">
        <f t="shared" si="2"/>
        <v>23</v>
      </c>
      <c r="D24" s="150"/>
      <c r="E24" s="151">
        <f t="shared" si="0"/>
        <v>0</v>
      </c>
      <c r="F24" s="150">
        <f t="shared" si="1"/>
        <v>0</v>
      </c>
      <c r="G24" s="150">
        <f t="shared" si="3"/>
        <v>0</v>
      </c>
    </row>
    <row r="25" spans="1:7" ht="15">
      <c r="A25" s="53"/>
      <c r="B25" s="53"/>
      <c r="C25" s="149">
        <f t="shared" si="2"/>
        <v>24</v>
      </c>
      <c r="D25" s="150"/>
      <c r="E25" s="151">
        <f t="shared" si="0"/>
        <v>0</v>
      </c>
      <c r="F25" s="150">
        <f t="shared" si="1"/>
        <v>0</v>
      </c>
      <c r="G25" s="150">
        <f t="shared" si="3"/>
        <v>0</v>
      </c>
    </row>
    <row r="26" spans="1:7" ht="15">
      <c r="A26" s="53"/>
      <c r="B26" s="53"/>
      <c r="C26" s="149">
        <f t="shared" si="2"/>
        <v>25</v>
      </c>
      <c r="D26" s="150"/>
      <c r="E26" s="151">
        <f t="shared" si="0"/>
        <v>0</v>
      </c>
      <c r="F26" s="150">
        <f t="shared" si="1"/>
        <v>0</v>
      </c>
      <c r="G26" s="150">
        <f t="shared" si="3"/>
        <v>0</v>
      </c>
    </row>
    <row r="27" spans="1:7" ht="15">
      <c r="A27" s="53"/>
      <c r="B27" s="53"/>
      <c r="C27" s="149">
        <f t="shared" si="2"/>
        <v>26</v>
      </c>
      <c r="D27" s="150"/>
      <c r="E27" s="151">
        <f t="shared" si="0"/>
        <v>0</v>
      </c>
      <c r="F27" s="150">
        <f t="shared" si="1"/>
        <v>0</v>
      </c>
      <c r="G27" s="150">
        <f t="shared" si="3"/>
        <v>0</v>
      </c>
    </row>
    <row r="28" spans="1:7" ht="15">
      <c r="A28" s="53"/>
      <c r="B28" s="53"/>
      <c r="C28" s="149">
        <f t="shared" si="2"/>
        <v>27</v>
      </c>
      <c r="D28" s="150"/>
      <c r="E28" s="151">
        <f t="shared" si="0"/>
        <v>0</v>
      </c>
      <c r="F28" s="150">
        <f t="shared" si="1"/>
        <v>0</v>
      </c>
      <c r="G28" s="150">
        <f t="shared" si="3"/>
        <v>0</v>
      </c>
    </row>
    <row r="29" spans="1:7" ht="15">
      <c r="A29" s="53"/>
      <c r="B29" s="53"/>
      <c r="C29" s="149">
        <f t="shared" si="2"/>
        <v>28</v>
      </c>
      <c r="D29" s="150"/>
      <c r="E29" s="151">
        <f t="shared" si="0"/>
        <v>0</v>
      </c>
      <c r="F29" s="150">
        <f t="shared" si="1"/>
        <v>0</v>
      </c>
      <c r="G29" s="150">
        <f t="shared" si="3"/>
        <v>0</v>
      </c>
    </row>
    <row r="30" spans="1:7" ht="15">
      <c r="A30" s="53"/>
      <c r="B30" s="53"/>
      <c r="C30" s="149">
        <f t="shared" si="2"/>
        <v>29</v>
      </c>
      <c r="D30" s="150"/>
      <c r="E30" s="151">
        <f t="shared" si="0"/>
        <v>0</v>
      </c>
      <c r="F30" s="150">
        <f t="shared" si="1"/>
        <v>0</v>
      </c>
      <c r="G30" s="150">
        <f t="shared" si="3"/>
        <v>0</v>
      </c>
    </row>
    <row r="31" spans="1:7" ht="15">
      <c r="A31" s="53"/>
      <c r="B31" s="53"/>
      <c r="C31" s="149">
        <f t="shared" si="2"/>
        <v>30</v>
      </c>
      <c r="D31" s="150"/>
      <c r="E31" s="151">
        <f t="shared" si="0"/>
        <v>0</v>
      </c>
      <c r="F31" s="150">
        <f t="shared" si="1"/>
        <v>0</v>
      </c>
      <c r="G31" s="150">
        <f t="shared" si="3"/>
        <v>0</v>
      </c>
    </row>
    <row r="32" spans="1:7" ht="15">
      <c r="A32" s="53"/>
      <c r="B32" s="53"/>
      <c r="C32" s="149">
        <f t="shared" si="2"/>
        <v>31</v>
      </c>
      <c r="D32" s="150"/>
      <c r="E32" s="151">
        <f t="shared" si="0"/>
        <v>0</v>
      </c>
      <c r="F32" s="150">
        <f t="shared" si="1"/>
        <v>0</v>
      </c>
      <c r="G32" s="150">
        <f t="shared" si="3"/>
        <v>0</v>
      </c>
    </row>
    <row r="33" spans="1:7" ht="15">
      <c r="A33" s="53"/>
      <c r="B33" s="53"/>
      <c r="C33" s="149">
        <f t="shared" si="2"/>
        <v>32</v>
      </c>
      <c r="D33" s="150"/>
      <c r="E33" s="151">
        <f t="shared" si="0"/>
        <v>0</v>
      </c>
      <c r="F33" s="150">
        <f t="shared" si="1"/>
        <v>0</v>
      </c>
      <c r="G33" s="150">
        <f t="shared" si="3"/>
        <v>0</v>
      </c>
    </row>
    <row r="34" spans="1:7" ht="15">
      <c r="A34" s="53"/>
      <c r="B34" s="53"/>
      <c r="C34" s="149">
        <f t="shared" si="2"/>
        <v>33</v>
      </c>
      <c r="D34" s="150"/>
      <c r="E34" s="151">
        <f t="shared" si="0"/>
        <v>0</v>
      </c>
      <c r="F34" s="150">
        <f t="shared" si="1"/>
        <v>0</v>
      </c>
      <c r="G34" s="150">
        <f t="shared" si="3"/>
        <v>0</v>
      </c>
    </row>
    <row r="35" spans="1:7" ht="15">
      <c r="A35" s="53"/>
      <c r="B35" s="53"/>
      <c r="C35" s="149">
        <f t="shared" si="2"/>
        <v>34</v>
      </c>
      <c r="D35" s="150"/>
      <c r="E35" s="151">
        <f t="shared" si="0"/>
        <v>0</v>
      </c>
      <c r="F35" s="150">
        <f t="shared" si="1"/>
        <v>0</v>
      </c>
      <c r="G35" s="150">
        <f t="shared" si="3"/>
        <v>0</v>
      </c>
    </row>
    <row r="36" spans="1:7" ht="15">
      <c r="A36" s="53"/>
      <c r="B36" s="53"/>
      <c r="C36" s="149">
        <f t="shared" si="2"/>
        <v>35</v>
      </c>
      <c r="D36" s="150"/>
      <c r="E36" s="151">
        <f t="shared" si="0"/>
        <v>0</v>
      </c>
      <c r="F36" s="150">
        <f t="shared" si="1"/>
        <v>0</v>
      </c>
      <c r="G36" s="150">
        <f t="shared" si="3"/>
        <v>0</v>
      </c>
    </row>
    <row r="37" spans="1:7" ht="15">
      <c r="A37" s="53"/>
      <c r="B37" s="53"/>
      <c r="C37" s="149">
        <f t="shared" si="2"/>
        <v>36</v>
      </c>
      <c r="D37" s="150"/>
      <c r="E37" s="151">
        <f t="shared" si="0"/>
        <v>0</v>
      </c>
      <c r="F37" s="150">
        <f t="shared" si="1"/>
        <v>0</v>
      </c>
      <c r="G37" s="150">
        <f t="shared" si="3"/>
        <v>0</v>
      </c>
    </row>
    <row r="38" spans="1:7" ht="15">
      <c r="A38" s="53"/>
      <c r="B38" s="53"/>
      <c r="C38" s="149">
        <f t="shared" si="2"/>
        <v>37</v>
      </c>
      <c r="D38" s="150"/>
      <c r="E38" s="151">
        <f t="shared" si="0"/>
        <v>0</v>
      </c>
      <c r="F38" s="150">
        <f t="shared" si="1"/>
        <v>0</v>
      </c>
      <c r="G38" s="150">
        <f t="shared" si="3"/>
        <v>0</v>
      </c>
    </row>
    <row r="39" spans="1:7" ht="15">
      <c r="A39" s="53"/>
      <c r="B39" s="53"/>
      <c r="C39" s="149">
        <f t="shared" si="2"/>
        <v>38</v>
      </c>
      <c r="D39" s="150"/>
      <c r="E39" s="151">
        <f t="shared" si="0"/>
        <v>0</v>
      </c>
      <c r="F39" s="150">
        <f t="shared" si="1"/>
        <v>0</v>
      </c>
      <c r="G39" s="150">
        <f t="shared" si="3"/>
        <v>0</v>
      </c>
    </row>
    <row r="40" spans="1:7" ht="15">
      <c r="A40" s="53"/>
      <c r="B40" s="53"/>
      <c r="C40" s="149">
        <f t="shared" si="2"/>
        <v>39</v>
      </c>
      <c r="D40" s="150"/>
      <c r="E40" s="151">
        <f t="shared" si="0"/>
        <v>0</v>
      </c>
      <c r="F40" s="150">
        <f t="shared" si="1"/>
        <v>0</v>
      </c>
      <c r="G40" s="150">
        <f t="shared" si="3"/>
        <v>0</v>
      </c>
    </row>
    <row r="41" spans="1:7" ht="15">
      <c r="A41" s="53"/>
      <c r="B41" s="53"/>
      <c r="C41" s="149">
        <f t="shared" si="2"/>
        <v>40</v>
      </c>
      <c r="D41" s="150"/>
      <c r="E41" s="151">
        <f t="shared" si="0"/>
        <v>0</v>
      </c>
      <c r="F41" s="150">
        <f t="shared" si="1"/>
        <v>0</v>
      </c>
      <c r="G41" s="150">
        <f t="shared" si="3"/>
        <v>0</v>
      </c>
    </row>
    <row r="42" spans="1:7" ht="15">
      <c r="A42" s="53"/>
      <c r="B42" s="53"/>
      <c r="C42" s="149">
        <f t="shared" si="2"/>
        <v>41</v>
      </c>
      <c r="D42" s="150"/>
      <c r="E42" s="151">
        <f t="shared" si="0"/>
        <v>0</v>
      </c>
      <c r="F42" s="150">
        <f t="shared" si="1"/>
        <v>0</v>
      </c>
      <c r="G42" s="150">
        <f t="shared" si="3"/>
        <v>0</v>
      </c>
    </row>
    <row r="43" spans="1:7" ht="15">
      <c r="A43" s="53"/>
      <c r="B43" s="53"/>
      <c r="C43" s="149">
        <f t="shared" si="2"/>
        <v>42</v>
      </c>
      <c r="D43" s="150"/>
      <c r="E43" s="151">
        <f t="shared" si="0"/>
        <v>0</v>
      </c>
      <c r="F43" s="150">
        <f t="shared" si="1"/>
        <v>0</v>
      </c>
      <c r="G43" s="150">
        <f t="shared" si="3"/>
        <v>0</v>
      </c>
    </row>
    <row r="44" spans="1:7" ht="15">
      <c r="A44" s="53"/>
      <c r="B44" s="53"/>
      <c r="C44" s="149">
        <f t="shared" si="2"/>
        <v>43</v>
      </c>
      <c r="D44" s="150"/>
      <c r="E44" s="151">
        <f t="shared" si="0"/>
        <v>0</v>
      </c>
      <c r="F44" s="150">
        <f t="shared" si="1"/>
        <v>0</v>
      </c>
      <c r="G44" s="150">
        <f t="shared" si="3"/>
        <v>0</v>
      </c>
    </row>
    <row r="45" spans="1:7" ht="15">
      <c r="A45" s="53"/>
      <c r="B45" s="53"/>
      <c r="C45" s="149">
        <f t="shared" si="2"/>
        <v>44</v>
      </c>
      <c r="D45" s="150"/>
      <c r="E45" s="151">
        <f t="shared" si="0"/>
        <v>0</v>
      </c>
      <c r="F45" s="150">
        <f t="shared" si="1"/>
        <v>0</v>
      </c>
      <c r="G45" s="150">
        <f t="shared" si="3"/>
        <v>0</v>
      </c>
    </row>
    <row r="46" spans="1:7" ht="15">
      <c r="A46" s="53"/>
      <c r="B46" s="53"/>
      <c r="C46" s="149">
        <f t="shared" si="2"/>
        <v>45</v>
      </c>
      <c r="D46" s="150"/>
      <c r="E46" s="151">
        <f t="shared" si="0"/>
        <v>0</v>
      </c>
      <c r="F46" s="150">
        <f t="shared" si="1"/>
        <v>0</v>
      </c>
      <c r="G46" s="150">
        <f t="shared" si="3"/>
        <v>0</v>
      </c>
    </row>
    <row r="47" spans="1:7" ht="15">
      <c r="A47" s="53"/>
      <c r="B47" s="53"/>
      <c r="C47" s="149">
        <f t="shared" si="2"/>
        <v>46</v>
      </c>
      <c r="D47" s="150"/>
      <c r="E47" s="151">
        <f t="shared" si="0"/>
        <v>0</v>
      </c>
      <c r="F47" s="150">
        <f t="shared" si="1"/>
        <v>0</v>
      </c>
      <c r="G47" s="150">
        <f t="shared" si="3"/>
        <v>0</v>
      </c>
    </row>
    <row r="48" spans="1:7" ht="15">
      <c r="A48" s="53"/>
      <c r="B48" s="53"/>
      <c r="C48" s="149">
        <f t="shared" si="2"/>
        <v>47</v>
      </c>
      <c r="D48" s="150"/>
      <c r="E48" s="151">
        <f t="shared" si="0"/>
        <v>0</v>
      </c>
      <c r="F48" s="150">
        <f t="shared" si="1"/>
        <v>0</v>
      </c>
      <c r="G48" s="150">
        <f t="shared" si="3"/>
        <v>0</v>
      </c>
    </row>
    <row r="49" spans="1:7" ht="15">
      <c r="A49" s="53"/>
      <c r="B49" s="53"/>
      <c r="C49" s="149">
        <f t="shared" si="2"/>
        <v>48</v>
      </c>
      <c r="D49" s="150"/>
      <c r="E49" s="151">
        <f t="shared" si="0"/>
        <v>0</v>
      </c>
      <c r="F49" s="150">
        <f t="shared" si="1"/>
        <v>0</v>
      </c>
      <c r="G49" s="150">
        <f t="shared" si="3"/>
        <v>0</v>
      </c>
    </row>
    <row r="50" spans="1:7" ht="15">
      <c r="A50" s="53"/>
      <c r="B50" s="53"/>
      <c r="C50" s="149">
        <f t="shared" si="2"/>
        <v>49</v>
      </c>
      <c r="D50" s="150"/>
      <c r="E50" s="151">
        <f t="shared" si="0"/>
        <v>0</v>
      </c>
      <c r="F50" s="150">
        <f t="shared" si="1"/>
        <v>0</v>
      </c>
      <c r="G50" s="150">
        <f t="shared" si="3"/>
        <v>0</v>
      </c>
    </row>
    <row r="51" spans="1:7" ht="15">
      <c r="A51" s="53"/>
      <c r="B51" s="53"/>
      <c r="C51" s="149">
        <f t="shared" si="2"/>
        <v>50</v>
      </c>
      <c r="D51" s="150"/>
      <c r="E51" s="151">
        <f t="shared" si="0"/>
        <v>0</v>
      </c>
      <c r="F51" s="150">
        <f t="shared" si="1"/>
        <v>0</v>
      </c>
      <c r="G51" s="150">
        <f t="shared" si="3"/>
        <v>0</v>
      </c>
    </row>
    <row r="52" spans="1:7" ht="15">
      <c r="A52" s="53"/>
      <c r="B52" s="53"/>
      <c r="C52" s="149">
        <f t="shared" si="2"/>
        <v>51</v>
      </c>
      <c r="D52" s="150"/>
      <c r="E52" s="151">
        <f t="shared" si="0"/>
        <v>0</v>
      </c>
      <c r="F52" s="150">
        <f t="shared" si="1"/>
        <v>0</v>
      </c>
      <c r="G52" s="150">
        <f t="shared" si="3"/>
        <v>0</v>
      </c>
    </row>
    <row r="53" spans="1:7" ht="15">
      <c r="A53" s="53"/>
      <c r="B53" s="53"/>
      <c r="C53" s="149">
        <f t="shared" si="2"/>
        <v>52</v>
      </c>
      <c r="D53" s="150"/>
      <c r="E53" s="151">
        <f t="shared" si="0"/>
        <v>0</v>
      </c>
      <c r="F53" s="150">
        <f t="shared" si="1"/>
        <v>0</v>
      </c>
      <c r="G53" s="150">
        <f t="shared" si="3"/>
        <v>0</v>
      </c>
    </row>
    <row r="54" spans="1:7" ht="15">
      <c r="A54" s="53"/>
      <c r="B54" s="53"/>
      <c r="C54" s="149">
        <f t="shared" si="2"/>
        <v>53</v>
      </c>
      <c r="D54" s="150"/>
      <c r="E54" s="151">
        <f t="shared" si="0"/>
        <v>0</v>
      </c>
      <c r="F54" s="150">
        <f t="shared" si="1"/>
        <v>0</v>
      </c>
      <c r="G54" s="150">
        <f t="shared" si="3"/>
        <v>0</v>
      </c>
    </row>
    <row r="55" spans="1:7" ht="15">
      <c r="A55" s="53"/>
      <c r="B55" s="53"/>
      <c r="C55" s="149">
        <f t="shared" si="2"/>
        <v>54</v>
      </c>
      <c r="D55" s="150"/>
      <c r="E55" s="151">
        <f t="shared" si="0"/>
        <v>0</v>
      </c>
      <c r="F55" s="150">
        <f t="shared" si="1"/>
        <v>0</v>
      </c>
      <c r="G55" s="150">
        <f t="shared" si="3"/>
        <v>0</v>
      </c>
    </row>
    <row r="56" spans="1:7" ht="15">
      <c r="A56" s="53"/>
      <c r="B56" s="53"/>
      <c r="C56" s="149">
        <f t="shared" si="2"/>
        <v>55</v>
      </c>
      <c r="D56" s="150"/>
      <c r="E56" s="151">
        <f t="shared" si="0"/>
        <v>0</v>
      </c>
      <c r="F56" s="150">
        <f t="shared" si="1"/>
        <v>0</v>
      </c>
      <c r="G56" s="150">
        <f t="shared" si="3"/>
        <v>0</v>
      </c>
    </row>
    <row r="57" spans="1:7" ht="15">
      <c r="A57" s="53"/>
      <c r="B57" s="53"/>
      <c r="C57" s="149">
        <f t="shared" si="2"/>
        <v>56</v>
      </c>
      <c r="D57" s="150"/>
      <c r="E57" s="151">
        <f t="shared" si="0"/>
        <v>0</v>
      </c>
      <c r="F57" s="150">
        <f t="shared" si="1"/>
        <v>0</v>
      </c>
      <c r="G57" s="150">
        <f t="shared" si="3"/>
        <v>0</v>
      </c>
    </row>
    <row r="58" spans="1:7" ht="15">
      <c r="A58" s="53"/>
      <c r="B58" s="53"/>
      <c r="C58" s="149">
        <f t="shared" si="2"/>
        <v>57</v>
      </c>
      <c r="D58" s="150"/>
      <c r="E58" s="151">
        <f t="shared" si="0"/>
        <v>0</v>
      </c>
      <c r="F58" s="150">
        <f t="shared" si="1"/>
        <v>0</v>
      </c>
      <c r="G58" s="150">
        <f t="shared" si="3"/>
        <v>0</v>
      </c>
    </row>
    <row r="59" spans="1:7" ht="15">
      <c r="A59" s="53"/>
      <c r="B59" s="53"/>
      <c r="C59" s="149">
        <f t="shared" si="2"/>
        <v>58</v>
      </c>
      <c r="D59" s="150"/>
      <c r="E59" s="151">
        <f t="shared" si="0"/>
        <v>0</v>
      </c>
      <c r="F59" s="150">
        <f t="shared" si="1"/>
        <v>0</v>
      </c>
      <c r="G59" s="150">
        <f t="shared" si="3"/>
        <v>0</v>
      </c>
    </row>
    <row r="60" spans="1:7" ht="15">
      <c r="A60" s="53"/>
      <c r="B60" s="53"/>
      <c r="C60" s="149">
        <f t="shared" si="2"/>
        <v>59</v>
      </c>
      <c r="D60" s="150"/>
      <c r="E60" s="151">
        <f t="shared" si="0"/>
        <v>0</v>
      </c>
      <c r="F60" s="150">
        <f t="shared" si="1"/>
        <v>0</v>
      </c>
      <c r="G60" s="150">
        <f t="shared" si="3"/>
        <v>0</v>
      </c>
    </row>
    <row r="61" spans="1:7" ht="15">
      <c r="A61" s="53"/>
      <c r="B61" s="53"/>
      <c r="C61" s="149">
        <f t="shared" si="2"/>
        <v>60</v>
      </c>
      <c r="D61" s="150"/>
      <c r="E61" s="151">
        <f t="shared" si="0"/>
        <v>0</v>
      </c>
      <c r="F61" s="150">
        <f t="shared" si="1"/>
        <v>0</v>
      </c>
      <c r="G61" s="150">
        <f t="shared" si="3"/>
        <v>0</v>
      </c>
    </row>
    <row r="62" spans="1:7" ht="15">
      <c r="A62" s="53"/>
      <c r="B62" s="53"/>
      <c r="C62" s="149">
        <f t="shared" si="2"/>
        <v>61</v>
      </c>
      <c r="D62" s="150"/>
      <c r="E62" s="151">
        <f t="shared" si="0"/>
        <v>0</v>
      </c>
      <c r="F62" s="150">
        <f t="shared" si="1"/>
        <v>0</v>
      </c>
      <c r="G62" s="150">
        <f t="shared" si="3"/>
        <v>0</v>
      </c>
    </row>
    <row r="63" spans="1:7" ht="15">
      <c r="A63" s="53"/>
      <c r="B63" s="53"/>
      <c r="C63" s="149">
        <f t="shared" si="2"/>
        <v>62</v>
      </c>
      <c r="D63" s="150"/>
      <c r="E63" s="151">
        <f t="shared" si="0"/>
        <v>0</v>
      </c>
      <c r="F63" s="150">
        <f t="shared" si="1"/>
        <v>0</v>
      </c>
      <c r="G63" s="150">
        <f t="shared" si="3"/>
        <v>0</v>
      </c>
    </row>
    <row r="64" spans="1:7" ht="15">
      <c r="A64" s="53"/>
      <c r="B64" s="53"/>
      <c r="C64" s="149">
        <f t="shared" si="2"/>
        <v>63</v>
      </c>
      <c r="D64" s="150"/>
      <c r="E64" s="151">
        <f t="shared" si="0"/>
        <v>0</v>
      </c>
      <c r="F64" s="150">
        <f t="shared" si="1"/>
        <v>0</v>
      </c>
      <c r="G64" s="150">
        <f t="shared" si="3"/>
        <v>0</v>
      </c>
    </row>
    <row r="65" spans="1:7" ht="15">
      <c r="A65" s="53"/>
      <c r="B65" s="53"/>
      <c r="C65" s="149">
        <f t="shared" si="2"/>
        <v>64</v>
      </c>
      <c r="D65" s="150"/>
      <c r="E65" s="151">
        <f t="shared" si="0"/>
        <v>0</v>
      </c>
      <c r="F65" s="150">
        <f t="shared" si="1"/>
        <v>0</v>
      </c>
      <c r="G65" s="150">
        <f t="shared" si="3"/>
        <v>0</v>
      </c>
    </row>
    <row r="66" spans="1:7" ht="15">
      <c r="A66" s="53"/>
      <c r="B66" s="53"/>
      <c r="C66" s="149">
        <f t="shared" si="2"/>
        <v>65</v>
      </c>
      <c r="D66" s="150"/>
      <c r="E66" s="151">
        <f aca="true" t="shared" si="4" ref="E66:E129">IF(C66&gt;$A$9,0,IPMT(A$7/12,C66,A$9,A$2))</f>
        <v>0</v>
      </c>
      <c r="F66" s="150">
        <f t="shared" si="1"/>
        <v>0</v>
      </c>
      <c r="G66" s="150">
        <f t="shared" si="3"/>
        <v>0</v>
      </c>
    </row>
    <row r="67" spans="1:7" ht="15">
      <c r="A67" s="53"/>
      <c r="B67" s="53"/>
      <c r="C67" s="149">
        <f t="shared" si="2"/>
        <v>66</v>
      </c>
      <c r="D67" s="150"/>
      <c r="E67" s="151">
        <f t="shared" si="4"/>
        <v>0</v>
      </c>
      <c r="F67" s="150">
        <f aca="true" t="shared" si="5" ref="F67:F130">IF(E67&gt;=0,0,SUM(D$2-E67))</f>
        <v>0</v>
      </c>
      <c r="G67" s="150">
        <f t="shared" si="3"/>
        <v>0</v>
      </c>
    </row>
    <row r="68" spans="1:7" ht="15">
      <c r="A68" s="53"/>
      <c r="B68" s="53"/>
      <c r="C68" s="149">
        <f t="shared" si="2"/>
        <v>67</v>
      </c>
      <c r="D68" s="150"/>
      <c r="E68" s="151">
        <f t="shared" si="4"/>
        <v>0</v>
      </c>
      <c r="F68" s="150">
        <f t="shared" si="5"/>
        <v>0</v>
      </c>
      <c r="G68" s="150">
        <f t="shared" si="3"/>
        <v>0</v>
      </c>
    </row>
    <row r="69" spans="1:7" ht="15">
      <c r="A69" s="53"/>
      <c r="B69" s="53"/>
      <c r="C69" s="149">
        <f t="shared" si="2"/>
        <v>68</v>
      </c>
      <c r="D69" s="150"/>
      <c r="E69" s="151">
        <f t="shared" si="4"/>
        <v>0</v>
      </c>
      <c r="F69" s="150">
        <f t="shared" si="5"/>
        <v>0</v>
      </c>
      <c r="G69" s="150">
        <f t="shared" si="3"/>
        <v>0</v>
      </c>
    </row>
    <row r="70" spans="1:7" ht="15">
      <c r="A70" s="53"/>
      <c r="B70" s="53"/>
      <c r="C70" s="149">
        <f aca="true" t="shared" si="6" ref="C70:C133">SUM(C69,1)</f>
        <v>69</v>
      </c>
      <c r="D70" s="150"/>
      <c r="E70" s="151">
        <f t="shared" si="4"/>
        <v>0</v>
      </c>
      <c r="F70" s="150">
        <f t="shared" si="5"/>
        <v>0</v>
      </c>
      <c r="G70" s="150">
        <f aca="true" t="shared" si="7" ref="G70:G133">SUM(G69+F70)</f>
        <v>0</v>
      </c>
    </row>
    <row r="71" spans="1:7" ht="15">
      <c r="A71" s="53"/>
      <c r="B71" s="53"/>
      <c r="C71" s="149">
        <f t="shared" si="6"/>
        <v>70</v>
      </c>
      <c r="D71" s="150"/>
      <c r="E71" s="151">
        <f t="shared" si="4"/>
        <v>0</v>
      </c>
      <c r="F71" s="150">
        <f t="shared" si="5"/>
        <v>0</v>
      </c>
      <c r="G71" s="150">
        <f t="shared" si="7"/>
        <v>0</v>
      </c>
    </row>
    <row r="72" spans="1:7" ht="15">
      <c r="A72" s="53"/>
      <c r="B72" s="53"/>
      <c r="C72" s="149">
        <f t="shared" si="6"/>
        <v>71</v>
      </c>
      <c r="D72" s="150"/>
      <c r="E72" s="151">
        <f t="shared" si="4"/>
        <v>0</v>
      </c>
      <c r="F72" s="150">
        <f t="shared" si="5"/>
        <v>0</v>
      </c>
      <c r="G72" s="150">
        <f t="shared" si="7"/>
        <v>0</v>
      </c>
    </row>
    <row r="73" spans="1:7" ht="15">
      <c r="A73" s="53"/>
      <c r="B73" s="53"/>
      <c r="C73" s="149">
        <f t="shared" si="6"/>
        <v>72</v>
      </c>
      <c r="D73" s="150"/>
      <c r="E73" s="151">
        <f t="shared" si="4"/>
        <v>0</v>
      </c>
      <c r="F73" s="150">
        <f t="shared" si="5"/>
        <v>0</v>
      </c>
      <c r="G73" s="150">
        <f t="shared" si="7"/>
        <v>0</v>
      </c>
    </row>
    <row r="74" spans="1:7" ht="15">
      <c r="A74" s="53"/>
      <c r="B74" s="53"/>
      <c r="C74" s="149">
        <f t="shared" si="6"/>
        <v>73</v>
      </c>
      <c r="D74" s="150"/>
      <c r="E74" s="151">
        <f t="shared" si="4"/>
        <v>0</v>
      </c>
      <c r="F74" s="150">
        <f t="shared" si="5"/>
        <v>0</v>
      </c>
      <c r="G74" s="150">
        <f t="shared" si="7"/>
        <v>0</v>
      </c>
    </row>
    <row r="75" spans="1:7" ht="15">
      <c r="A75" s="53"/>
      <c r="B75" s="53"/>
      <c r="C75" s="149">
        <f t="shared" si="6"/>
        <v>74</v>
      </c>
      <c r="D75" s="150"/>
      <c r="E75" s="151">
        <f t="shared" si="4"/>
        <v>0</v>
      </c>
      <c r="F75" s="150">
        <f t="shared" si="5"/>
        <v>0</v>
      </c>
      <c r="G75" s="150">
        <f t="shared" si="7"/>
        <v>0</v>
      </c>
    </row>
    <row r="76" spans="1:7" ht="15">
      <c r="A76" s="53"/>
      <c r="B76" s="53"/>
      <c r="C76" s="149">
        <f t="shared" si="6"/>
        <v>75</v>
      </c>
      <c r="D76" s="150"/>
      <c r="E76" s="151">
        <f t="shared" si="4"/>
        <v>0</v>
      </c>
      <c r="F76" s="150">
        <f t="shared" si="5"/>
        <v>0</v>
      </c>
      <c r="G76" s="150">
        <f t="shared" si="7"/>
        <v>0</v>
      </c>
    </row>
    <row r="77" spans="1:7" ht="15">
      <c r="A77" s="53"/>
      <c r="B77" s="53"/>
      <c r="C77" s="149">
        <f t="shared" si="6"/>
        <v>76</v>
      </c>
      <c r="D77" s="150"/>
      <c r="E77" s="151">
        <f t="shared" si="4"/>
        <v>0</v>
      </c>
      <c r="F77" s="150">
        <f t="shared" si="5"/>
        <v>0</v>
      </c>
      <c r="G77" s="150">
        <f t="shared" si="7"/>
        <v>0</v>
      </c>
    </row>
    <row r="78" spans="1:7" ht="15">
      <c r="A78" s="53"/>
      <c r="B78" s="53"/>
      <c r="C78" s="149">
        <f t="shared" si="6"/>
        <v>77</v>
      </c>
      <c r="D78" s="150"/>
      <c r="E78" s="151">
        <f t="shared" si="4"/>
        <v>0</v>
      </c>
      <c r="F78" s="150">
        <f t="shared" si="5"/>
        <v>0</v>
      </c>
      <c r="G78" s="150">
        <f t="shared" si="7"/>
        <v>0</v>
      </c>
    </row>
    <row r="79" spans="1:7" ht="15">
      <c r="A79" s="53"/>
      <c r="B79" s="53"/>
      <c r="C79" s="149">
        <f t="shared" si="6"/>
        <v>78</v>
      </c>
      <c r="D79" s="150"/>
      <c r="E79" s="151">
        <f t="shared" si="4"/>
        <v>0</v>
      </c>
      <c r="F79" s="150">
        <f t="shared" si="5"/>
        <v>0</v>
      </c>
      <c r="G79" s="150">
        <f t="shared" si="7"/>
        <v>0</v>
      </c>
    </row>
    <row r="80" spans="1:7" ht="15">
      <c r="A80" s="53"/>
      <c r="B80" s="53"/>
      <c r="C80" s="149">
        <f t="shared" si="6"/>
        <v>79</v>
      </c>
      <c r="D80" s="150"/>
      <c r="E80" s="151">
        <f t="shared" si="4"/>
        <v>0</v>
      </c>
      <c r="F80" s="150">
        <f t="shared" si="5"/>
        <v>0</v>
      </c>
      <c r="G80" s="150">
        <f t="shared" si="7"/>
        <v>0</v>
      </c>
    </row>
    <row r="81" spans="1:7" ht="15">
      <c r="A81" s="53"/>
      <c r="B81" s="53"/>
      <c r="C81" s="149">
        <f t="shared" si="6"/>
        <v>80</v>
      </c>
      <c r="D81" s="150"/>
      <c r="E81" s="151">
        <f t="shared" si="4"/>
        <v>0</v>
      </c>
      <c r="F81" s="150">
        <f t="shared" si="5"/>
        <v>0</v>
      </c>
      <c r="G81" s="150">
        <f t="shared" si="7"/>
        <v>0</v>
      </c>
    </row>
    <row r="82" spans="1:7" ht="15">
      <c r="A82" s="53"/>
      <c r="B82" s="53"/>
      <c r="C82" s="149">
        <f t="shared" si="6"/>
        <v>81</v>
      </c>
      <c r="D82" s="150"/>
      <c r="E82" s="151">
        <f t="shared" si="4"/>
        <v>0</v>
      </c>
      <c r="F82" s="150">
        <f t="shared" si="5"/>
        <v>0</v>
      </c>
      <c r="G82" s="150">
        <f t="shared" si="7"/>
        <v>0</v>
      </c>
    </row>
    <row r="83" spans="1:7" ht="15">
      <c r="A83" s="53"/>
      <c r="B83" s="53"/>
      <c r="C83" s="149">
        <f t="shared" si="6"/>
        <v>82</v>
      </c>
      <c r="D83" s="150"/>
      <c r="E83" s="151">
        <f t="shared" si="4"/>
        <v>0</v>
      </c>
      <c r="F83" s="150">
        <f t="shared" si="5"/>
        <v>0</v>
      </c>
      <c r="G83" s="150">
        <f t="shared" si="7"/>
        <v>0</v>
      </c>
    </row>
    <row r="84" spans="1:7" ht="15">
      <c r="A84" s="53"/>
      <c r="B84" s="53"/>
      <c r="C84" s="149">
        <f t="shared" si="6"/>
        <v>83</v>
      </c>
      <c r="D84" s="150"/>
      <c r="E84" s="151">
        <f t="shared" si="4"/>
        <v>0</v>
      </c>
      <c r="F84" s="150">
        <f t="shared" si="5"/>
        <v>0</v>
      </c>
      <c r="G84" s="150">
        <f t="shared" si="7"/>
        <v>0</v>
      </c>
    </row>
    <row r="85" spans="1:7" ht="15">
      <c r="A85" s="53"/>
      <c r="B85" s="53"/>
      <c r="C85" s="149">
        <f t="shared" si="6"/>
        <v>84</v>
      </c>
      <c r="D85" s="150"/>
      <c r="E85" s="151">
        <f t="shared" si="4"/>
        <v>0</v>
      </c>
      <c r="F85" s="150">
        <f t="shared" si="5"/>
        <v>0</v>
      </c>
      <c r="G85" s="150">
        <f t="shared" si="7"/>
        <v>0</v>
      </c>
    </row>
    <row r="86" spans="1:7" ht="15">
      <c r="A86" s="53"/>
      <c r="B86" s="53"/>
      <c r="C86" s="149">
        <f t="shared" si="6"/>
        <v>85</v>
      </c>
      <c r="D86" s="150"/>
      <c r="E86" s="151">
        <f t="shared" si="4"/>
        <v>0</v>
      </c>
      <c r="F86" s="150">
        <f t="shared" si="5"/>
        <v>0</v>
      </c>
      <c r="G86" s="150">
        <f t="shared" si="7"/>
        <v>0</v>
      </c>
    </row>
    <row r="87" spans="1:7" ht="15">
      <c r="A87" s="53"/>
      <c r="B87" s="53"/>
      <c r="C87" s="149">
        <f t="shared" si="6"/>
        <v>86</v>
      </c>
      <c r="D87" s="150"/>
      <c r="E87" s="151">
        <f t="shared" si="4"/>
        <v>0</v>
      </c>
      <c r="F87" s="150">
        <f t="shared" si="5"/>
        <v>0</v>
      </c>
      <c r="G87" s="150">
        <f t="shared" si="7"/>
        <v>0</v>
      </c>
    </row>
    <row r="88" spans="1:7" ht="15">
      <c r="A88" s="53"/>
      <c r="B88" s="53"/>
      <c r="C88" s="149">
        <f t="shared" si="6"/>
        <v>87</v>
      </c>
      <c r="D88" s="150"/>
      <c r="E88" s="151">
        <f t="shared" si="4"/>
        <v>0</v>
      </c>
      <c r="F88" s="150">
        <f t="shared" si="5"/>
        <v>0</v>
      </c>
      <c r="G88" s="150">
        <f t="shared" si="7"/>
        <v>0</v>
      </c>
    </row>
    <row r="89" spans="1:7" ht="15">
      <c r="A89" s="53"/>
      <c r="B89" s="53"/>
      <c r="C89" s="149">
        <f t="shared" si="6"/>
        <v>88</v>
      </c>
      <c r="D89" s="150"/>
      <c r="E89" s="151">
        <f t="shared" si="4"/>
        <v>0</v>
      </c>
      <c r="F89" s="150">
        <f t="shared" si="5"/>
        <v>0</v>
      </c>
      <c r="G89" s="150">
        <f t="shared" si="7"/>
        <v>0</v>
      </c>
    </row>
    <row r="90" spans="1:7" ht="15">
      <c r="A90" s="53"/>
      <c r="B90" s="53"/>
      <c r="C90" s="149">
        <f t="shared" si="6"/>
        <v>89</v>
      </c>
      <c r="D90" s="150"/>
      <c r="E90" s="151">
        <f t="shared" si="4"/>
        <v>0</v>
      </c>
      <c r="F90" s="150">
        <f t="shared" si="5"/>
        <v>0</v>
      </c>
      <c r="G90" s="150">
        <f t="shared" si="7"/>
        <v>0</v>
      </c>
    </row>
    <row r="91" spans="1:7" ht="15">
      <c r="A91" s="53"/>
      <c r="B91" s="53"/>
      <c r="C91" s="149">
        <f t="shared" si="6"/>
        <v>90</v>
      </c>
      <c r="D91" s="150"/>
      <c r="E91" s="151">
        <f t="shared" si="4"/>
        <v>0</v>
      </c>
      <c r="F91" s="150">
        <f t="shared" si="5"/>
        <v>0</v>
      </c>
      <c r="G91" s="150">
        <f t="shared" si="7"/>
        <v>0</v>
      </c>
    </row>
    <row r="92" spans="1:7" ht="15">
      <c r="A92" s="53"/>
      <c r="B92" s="53"/>
      <c r="C92" s="149">
        <f t="shared" si="6"/>
        <v>91</v>
      </c>
      <c r="D92" s="150"/>
      <c r="E92" s="151">
        <f t="shared" si="4"/>
        <v>0</v>
      </c>
      <c r="F92" s="150">
        <f t="shared" si="5"/>
        <v>0</v>
      </c>
      <c r="G92" s="150">
        <f t="shared" si="7"/>
        <v>0</v>
      </c>
    </row>
    <row r="93" spans="1:7" ht="15">
      <c r="A93" s="53"/>
      <c r="B93" s="53"/>
      <c r="C93" s="149">
        <f t="shared" si="6"/>
        <v>92</v>
      </c>
      <c r="D93" s="150"/>
      <c r="E93" s="151">
        <f t="shared" si="4"/>
        <v>0</v>
      </c>
      <c r="F93" s="150">
        <f t="shared" si="5"/>
        <v>0</v>
      </c>
      <c r="G93" s="150">
        <f t="shared" si="7"/>
        <v>0</v>
      </c>
    </row>
    <row r="94" spans="1:7" ht="15">
      <c r="A94" s="53"/>
      <c r="B94" s="53"/>
      <c r="C94" s="149">
        <f t="shared" si="6"/>
        <v>93</v>
      </c>
      <c r="D94" s="150"/>
      <c r="E94" s="151">
        <f t="shared" si="4"/>
        <v>0</v>
      </c>
      <c r="F94" s="150">
        <f t="shared" si="5"/>
        <v>0</v>
      </c>
      <c r="G94" s="150">
        <f t="shared" si="7"/>
        <v>0</v>
      </c>
    </row>
    <row r="95" spans="1:7" ht="15">
      <c r="A95" s="53"/>
      <c r="B95" s="53"/>
      <c r="C95" s="149">
        <f t="shared" si="6"/>
        <v>94</v>
      </c>
      <c r="D95" s="150"/>
      <c r="E95" s="151">
        <f t="shared" si="4"/>
        <v>0</v>
      </c>
      <c r="F95" s="150">
        <f t="shared" si="5"/>
        <v>0</v>
      </c>
      <c r="G95" s="150">
        <f t="shared" si="7"/>
        <v>0</v>
      </c>
    </row>
    <row r="96" spans="1:7" ht="15">
      <c r="A96" s="53"/>
      <c r="B96" s="53"/>
      <c r="C96" s="149">
        <f t="shared" si="6"/>
        <v>95</v>
      </c>
      <c r="D96" s="150"/>
      <c r="E96" s="151">
        <f t="shared" si="4"/>
        <v>0</v>
      </c>
      <c r="F96" s="150">
        <f t="shared" si="5"/>
        <v>0</v>
      </c>
      <c r="G96" s="150">
        <f t="shared" si="7"/>
        <v>0</v>
      </c>
    </row>
    <row r="97" spans="1:7" ht="15">
      <c r="A97" s="53"/>
      <c r="B97" s="53"/>
      <c r="C97" s="149">
        <f t="shared" si="6"/>
        <v>96</v>
      </c>
      <c r="D97" s="150"/>
      <c r="E97" s="151">
        <f t="shared" si="4"/>
        <v>0</v>
      </c>
      <c r="F97" s="150">
        <f t="shared" si="5"/>
        <v>0</v>
      </c>
      <c r="G97" s="150">
        <f t="shared" si="7"/>
        <v>0</v>
      </c>
    </row>
    <row r="98" spans="1:7" ht="15">
      <c r="A98" s="53"/>
      <c r="B98" s="53"/>
      <c r="C98" s="149">
        <f t="shared" si="6"/>
        <v>97</v>
      </c>
      <c r="D98" s="150"/>
      <c r="E98" s="151">
        <f t="shared" si="4"/>
        <v>0</v>
      </c>
      <c r="F98" s="150">
        <f t="shared" si="5"/>
        <v>0</v>
      </c>
      <c r="G98" s="150">
        <f t="shared" si="7"/>
        <v>0</v>
      </c>
    </row>
    <row r="99" spans="1:7" ht="15">
      <c r="A99" s="53"/>
      <c r="B99" s="53"/>
      <c r="C99" s="149">
        <f t="shared" si="6"/>
        <v>98</v>
      </c>
      <c r="D99" s="150"/>
      <c r="E99" s="151">
        <f t="shared" si="4"/>
        <v>0</v>
      </c>
      <c r="F99" s="150">
        <f t="shared" si="5"/>
        <v>0</v>
      </c>
      <c r="G99" s="150">
        <f t="shared" si="7"/>
        <v>0</v>
      </c>
    </row>
    <row r="100" spans="1:7" ht="15">
      <c r="A100" s="53"/>
      <c r="B100" s="53"/>
      <c r="C100" s="149">
        <f t="shared" si="6"/>
        <v>99</v>
      </c>
      <c r="D100" s="150"/>
      <c r="E100" s="151">
        <f t="shared" si="4"/>
        <v>0</v>
      </c>
      <c r="F100" s="150">
        <f t="shared" si="5"/>
        <v>0</v>
      </c>
      <c r="G100" s="150">
        <f t="shared" si="7"/>
        <v>0</v>
      </c>
    </row>
    <row r="101" spans="1:7" ht="15">
      <c r="A101" s="53"/>
      <c r="B101" s="53"/>
      <c r="C101" s="149">
        <f t="shared" si="6"/>
        <v>100</v>
      </c>
      <c r="D101" s="150"/>
      <c r="E101" s="151">
        <f t="shared" si="4"/>
        <v>0</v>
      </c>
      <c r="F101" s="150">
        <f t="shared" si="5"/>
        <v>0</v>
      </c>
      <c r="G101" s="150">
        <f t="shared" si="7"/>
        <v>0</v>
      </c>
    </row>
    <row r="102" spans="1:7" ht="15">
      <c r="A102" s="53"/>
      <c r="B102" s="53"/>
      <c r="C102" s="149">
        <f t="shared" si="6"/>
        <v>101</v>
      </c>
      <c r="D102" s="150"/>
      <c r="E102" s="151">
        <f t="shared" si="4"/>
        <v>0</v>
      </c>
      <c r="F102" s="150">
        <f t="shared" si="5"/>
        <v>0</v>
      </c>
      <c r="G102" s="150">
        <f t="shared" si="7"/>
        <v>0</v>
      </c>
    </row>
    <row r="103" spans="1:7" ht="15">
      <c r="A103" s="53"/>
      <c r="B103" s="53"/>
      <c r="C103" s="149">
        <f t="shared" si="6"/>
        <v>102</v>
      </c>
      <c r="D103" s="150"/>
      <c r="E103" s="151">
        <f t="shared" si="4"/>
        <v>0</v>
      </c>
      <c r="F103" s="150">
        <f t="shared" si="5"/>
        <v>0</v>
      </c>
      <c r="G103" s="150">
        <f t="shared" si="7"/>
        <v>0</v>
      </c>
    </row>
    <row r="104" spans="1:7" ht="15">
      <c r="A104" s="53"/>
      <c r="B104" s="53"/>
      <c r="C104" s="149">
        <f t="shared" si="6"/>
        <v>103</v>
      </c>
      <c r="D104" s="150"/>
      <c r="E104" s="151">
        <f t="shared" si="4"/>
        <v>0</v>
      </c>
      <c r="F104" s="150">
        <f t="shared" si="5"/>
        <v>0</v>
      </c>
      <c r="G104" s="150">
        <f t="shared" si="7"/>
        <v>0</v>
      </c>
    </row>
    <row r="105" spans="1:7" ht="15">
      <c r="A105" s="53"/>
      <c r="B105" s="53"/>
      <c r="C105" s="149">
        <f t="shared" si="6"/>
        <v>104</v>
      </c>
      <c r="D105" s="150"/>
      <c r="E105" s="151">
        <f t="shared" si="4"/>
        <v>0</v>
      </c>
      <c r="F105" s="150">
        <f t="shared" si="5"/>
        <v>0</v>
      </c>
      <c r="G105" s="150">
        <f t="shared" si="7"/>
        <v>0</v>
      </c>
    </row>
    <row r="106" spans="1:7" ht="15">
      <c r="A106" s="53"/>
      <c r="B106" s="53"/>
      <c r="C106" s="149">
        <f t="shared" si="6"/>
        <v>105</v>
      </c>
      <c r="D106" s="150"/>
      <c r="E106" s="151">
        <f t="shared" si="4"/>
        <v>0</v>
      </c>
      <c r="F106" s="150">
        <f t="shared" si="5"/>
        <v>0</v>
      </c>
      <c r="G106" s="150">
        <f t="shared" si="7"/>
        <v>0</v>
      </c>
    </row>
    <row r="107" spans="1:7" ht="15">
      <c r="A107" s="53"/>
      <c r="B107" s="53"/>
      <c r="C107" s="149">
        <f t="shared" si="6"/>
        <v>106</v>
      </c>
      <c r="D107" s="150"/>
      <c r="E107" s="151">
        <f t="shared" si="4"/>
        <v>0</v>
      </c>
      <c r="F107" s="150">
        <f t="shared" si="5"/>
        <v>0</v>
      </c>
      <c r="G107" s="150">
        <f t="shared" si="7"/>
        <v>0</v>
      </c>
    </row>
    <row r="108" spans="1:7" ht="15">
      <c r="A108" s="53"/>
      <c r="B108" s="53"/>
      <c r="C108" s="149">
        <f t="shared" si="6"/>
        <v>107</v>
      </c>
      <c r="D108" s="150"/>
      <c r="E108" s="151">
        <f t="shared" si="4"/>
        <v>0</v>
      </c>
      <c r="F108" s="150">
        <f t="shared" si="5"/>
        <v>0</v>
      </c>
      <c r="G108" s="150">
        <f t="shared" si="7"/>
        <v>0</v>
      </c>
    </row>
    <row r="109" spans="1:7" ht="15">
      <c r="A109" s="53"/>
      <c r="B109" s="53"/>
      <c r="C109" s="149">
        <f t="shared" si="6"/>
        <v>108</v>
      </c>
      <c r="D109" s="150"/>
      <c r="E109" s="151">
        <f t="shared" si="4"/>
        <v>0</v>
      </c>
      <c r="F109" s="150">
        <f t="shared" si="5"/>
        <v>0</v>
      </c>
      <c r="G109" s="150">
        <f t="shared" si="7"/>
        <v>0</v>
      </c>
    </row>
    <row r="110" spans="1:7" ht="15">
      <c r="A110" s="53"/>
      <c r="B110" s="53"/>
      <c r="C110" s="149">
        <f t="shared" si="6"/>
        <v>109</v>
      </c>
      <c r="D110" s="150"/>
      <c r="E110" s="151">
        <f t="shared" si="4"/>
        <v>0</v>
      </c>
      <c r="F110" s="150">
        <f t="shared" si="5"/>
        <v>0</v>
      </c>
      <c r="G110" s="150">
        <f t="shared" si="7"/>
        <v>0</v>
      </c>
    </row>
    <row r="111" spans="1:7" ht="15">
      <c r="A111" s="53"/>
      <c r="B111" s="53"/>
      <c r="C111" s="149">
        <f t="shared" si="6"/>
        <v>110</v>
      </c>
      <c r="D111" s="150"/>
      <c r="E111" s="151">
        <f t="shared" si="4"/>
        <v>0</v>
      </c>
      <c r="F111" s="150">
        <f t="shared" si="5"/>
        <v>0</v>
      </c>
      <c r="G111" s="150">
        <f t="shared" si="7"/>
        <v>0</v>
      </c>
    </row>
    <row r="112" spans="1:7" ht="15">
      <c r="A112" s="53"/>
      <c r="B112" s="53"/>
      <c r="C112" s="149">
        <f t="shared" si="6"/>
        <v>111</v>
      </c>
      <c r="D112" s="150"/>
      <c r="E112" s="151">
        <f t="shared" si="4"/>
        <v>0</v>
      </c>
      <c r="F112" s="150">
        <f t="shared" si="5"/>
        <v>0</v>
      </c>
      <c r="G112" s="150">
        <f t="shared" si="7"/>
        <v>0</v>
      </c>
    </row>
    <row r="113" spans="1:7" ht="15">
      <c r="A113" s="53"/>
      <c r="B113" s="53"/>
      <c r="C113" s="149">
        <f t="shared" si="6"/>
        <v>112</v>
      </c>
      <c r="D113" s="150"/>
      <c r="E113" s="151">
        <f t="shared" si="4"/>
        <v>0</v>
      </c>
      <c r="F113" s="150">
        <f t="shared" si="5"/>
        <v>0</v>
      </c>
      <c r="G113" s="150">
        <f t="shared" si="7"/>
        <v>0</v>
      </c>
    </row>
    <row r="114" spans="1:7" ht="15">
      <c r="A114" s="53"/>
      <c r="B114" s="53"/>
      <c r="C114" s="149">
        <f t="shared" si="6"/>
        <v>113</v>
      </c>
      <c r="D114" s="150"/>
      <c r="E114" s="151">
        <f t="shared" si="4"/>
        <v>0</v>
      </c>
      <c r="F114" s="150">
        <f t="shared" si="5"/>
        <v>0</v>
      </c>
      <c r="G114" s="150">
        <f t="shared" si="7"/>
        <v>0</v>
      </c>
    </row>
    <row r="115" spans="1:7" ht="15">
      <c r="A115" s="53"/>
      <c r="B115" s="53"/>
      <c r="C115" s="149">
        <f t="shared" si="6"/>
        <v>114</v>
      </c>
      <c r="D115" s="150"/>
      <c r="E115" s="151">
        <f t="shared" si="4"/>
        <v>0</v>
      </c>
      <c r="F115" s="150">
        <f t="shared" si="5"/>
        <v>0</v>
      </c>
      <c r="G115" s="150">
        <f t="shared" si="7"/>
        <v>0</v>
      </c>
    </row>
    <row r="116" spans="1:7" ht="15">
      <c r="A116" s="53"/>
      <c r="B116" s="53"/>
      <c r="C116" s="149">
        <f t="shared" si="6"/>
        <v>115</v>
      </c>
      <c r="D116" s="150"/>
      <c r="E116" s="151">
        <f t="shared" si="4"/>
        <v>0</v>
      </c>
      <c r="F116" s="150">
        <f t="shared" si="5"/>
        <v>0</v>
      </c>
      <c r="G116" s="150">
        <f t="shared" si="7"/>
        <v>0</v>
      </c>
    </row>
    <row r="117" spans="1:7" ht="15">
      <c r="A117" s="53"/>
      <c r="B117" s="53"/>
      <c r="C117" s="149">
        <f t="shared" si="6"/>
        <v>116</v>
      </c>
      <c r="D117" s="150"/>
      <c r="E117" s="151">
        <f t="shared" si="4"/>
        <v>0</v>
      </c>
      <c r="F117" s="150">
        <f t="shared" si="5"/>
        <v>0</v>
      </c>
      <c r="G117" s="150">
        <f t="shared" si="7"/>
        <v>0</v>
      </c>
    </row>
    <row r="118" spans="1:7" ht="15">
      <c r="A118" s="53"/>
      <c r="B118" s="53"/>
      <c r="C118" s="149">
        <f t="shared" si="6"/>
        <v>117</v>
      </c>
      <c r="D118" s="150"/>
      <c r="E118" s="151">
        <f t="shared" si="4"/>
        <v>0</v>
      </c>
      <c r="F118" s="150">
        <f t="shared" si="5"/>
        <v>0</v>
      </c>
      <c r="G118" s="150">
        <f t="shared" si="7"/>
        <v>0</v>
      </c>
    </row>
    <row r="119" spans="1:7" ht="15">
      <c r="A119" s="53"/>
      <c r="B119" s="53"/>
      <c r="C119" s="149">
        <f t="shared" si="6"/>
        <v>118</v>
      </c>
      <c r="D119" s="150"/>
      <c r="E119" s="151">
        <f t="shared" si="4"/>
        <v>0</v>
      </c>
      <c r="F119" s="150">
        <f t="shared" si="5"/>
        <v>0</v>
      </c>
      <c r="G119" s="150">
        <f t="shared" si="7"/>
        <v>0</v>
      </c>
    </row>
    <row r="120" spans="1:7" ht="15">
      <c r="A120" s="53"/>
      <c r="B120" s="53"/>
      <c r="C120" s="149">
        <f t="shared" si="6"/>
        <v>119</v>
      </c>
      <c r="D120" s="150"/>
      <c r="E120" s="151">
        <f t="shared" si="4"/>
        <v>0</v>
      </c>
      <c r="F120" s="150">
        <f t="shared" si="5"/>
        <v>0</v>
      </c>
      <c r="G120" s="150">
        <f t="shared" si="7"/>
        <v>0</v>
      </c>
    </row>
    <row r="121" spans="1:7" ht="15">
      <c r="A121" s="53"/>
      <c r="B121" s="53"/>
      <c r="C121" s="149">
        <f t="shared" si="6"/>
        <v>120</v>
      </c>
      <c r="D121" s="150"/>
      <c r="E121" s="151">
        <f t="shared" si="4"/>
        <v>0</v>
      </c>
      <c r="F121" s="150">
        <f t="shared" si="5"/>
        <v>0</v>
      </c>
      <c r="G121" s="150">
        <f t="shared" si="7"/>
        <v>0</v>
      </c>
    </row>
    <row r="122" spans="1:7" ht="15">
      <c r="A122" s="53"/>
      <c r="B122" s="53"/>
      <c r="C122" s="149">
        <f t="shared" si="6"/>
        <v>121</v>
      </c>
      <c r="D122" s="150"/>
      <c r="E122" s="151">
        <f t="shared" si="4"/>
        <v>0</v>
      </c>
      <c r="F122" s="150">
        <f t="shared" si="5"/>
        <v>0</v>
      </c>
      <c r="G122" s="150">
        <f t="shared" si="7"/>
        <v>0</v>
      </c>
    </row>
    <row r="123" spans="1:7" ht="15">
      <c r="A123" s="53"/>
      <c r="B123" s="53"/>
      <c r="C123" s="149">
        <f t="shared" si="6"/>
        <v>122</v>
      </c>
      <c r="D123" s="150"/>
      <c r="E123" s="151">
        <f t="shared" si="4"/>
        <v>0</v>
      </c>
      <c r="F123" s="150">
        <f t="shared" si="5"/>
        <v>0</v>
      </c>
      <c r="G123" s="150">
        <f t="shared" si="7"/>
        <v>0</v>
      </c>
    </row>
    <row r="124" spans="1:7" ht="15">
      <c r="A124" s="53"/>
      <c r="B124" s="53"/>
      <c r="C124" s="149">
        <f t="shared" si="6"/>
        <v>123</v>
      </c>
      <c r="D124" s="150"/>
      <c r="E124" s="151">
        <f t="shared" si="4"/>
        <v>0</v>
      </c>
      <c r="F124" s="150">
        <f t="shared" si="5"/>
        <v>0</v>
      </c>
      <c r="G124" s="150">
        <f t="shared" si="7"/>
        <v>0</v>
      </c>
    </row>
    <row r="125" spans="1:7" ht="15">
      <c r="A125" s="53"/>
      <c r="B125" s="53"/>
      <c r="C125" s="149">
        <f t="shared" si="6"/>
        <v>124</v>
      </c>
      <c r="D125" s="150"/>
      <c r="E125" s="151">
        <f t="shared" si="4"/>
        <v>0</v>
      </c>
      <c r="F125" s="150">
        <f t="shared" si="5"/>
        <v>0</v>
      </c>
      <c r="G125" s="150">
        <f t="shared" si="7"/>
        <v>0</v>
      </c>
    </row>
    <row r="126" spans="1:7" ht="15">
      <c r="A126" s="53"/>
      <c r="B126" s="53"/>
      <c r="C126" s="149">
        <f t="shared" si="6"/>
        <v>125</v>
      </c>
      <c r="D126" s="150"/>
      <c r="E126" s="151">
        <f t="shared" si="4"/>
        <v>0</v>
      </c>
      <c r="F126" s="150">
        <f t="shared" si="5"/>
        <v>0</v>
      </c>
      <c r="G126" s="150">
        <f t="shared" si="7"/>
        <v>0</v>
      </c>
    </row>
    <row r="127" spans="1:7" ht="15">
      <c r="A127" s="53"/>
      <c r="B127" s="53"/>
      <c r="C127" s="149">
        <f t="shared" si="6"/>
        <v>126</v>
      </c>
      <c r="D127" s="150"/>
      <c r="E127" s="151">
        <f t="shared" si="4"/>
        <v>0</v>
      </c>
      <c r="F127" s="150">
        <f t="shared" si="5"/>
        <v>0</v>
      </c>
      <c r="G127" s="150">
        <f t="shared" si="7"/>
        <v>0</v>
      </c>
    </row>
    <row r="128" spans="1:7" ht="15">
      <c r="A128" s="53"/>
      <c r="B128" s="53"/>
      <c r="C128" s="149">
        <f t="shared" si="6"/>
        <v>127</v>
      </c>
      <c r="D128" s="150"/>
      <c r="E128" s="151">
        <f t="shared" si="4"/>
        <v>0</v>
      </c>
      <c r="F128" s="150">
        <f t="shared" si="5"/>
        <v>0</v>
      </c>
      <c r="G128" s="150">
        <f t="shared" si="7"/>
        <v>0</v>
      </c>
    </row>
    <row r="129" spans="1:7" ht="15">
      <c r="A129" s="53"/>
      <c r="B129" s="53"/>
      <c r="C129" s="149">
        <f t="shared" si="6"/>
        <v>128</v>
      </c>
      <c r="D129" s="150"/>
      <c r="E129" s="151">
        <f t="shared" si="4"/>
        <v>0</v>
      </c>
      <c r="F129" s="150">
        <f t="shared" si="5"/>
        <v>0</v>
      </c>
      <c r="G129" s="150">
        <f t="shared" si="7"/>
        <v>0</v>
      </c>
    </row>
    <row r="130" spans="1:7" ht="15">
      <c r="A130" s="53"/>
      <c r="B130" s="53"/>
      <c r="C130" s="149">
        <f t="shared" si="6"/>
        <v>129</v>
      </c>
      <c r="D130" s="150"/>
      <c r="E130" s="151">
        <f aca="true" t="shared" si="8" ref="E130:E193">IF(C130&gt;$A$9,0,IPMT(A$7/12,C130,A$9,A$2))</f>
        <v>0</v>
      </c>
      <c r="F130" s="150">
        <f t="shared" si="5"/>
        <v>0</v>
      </c>
      <c r="G130" s="150">
        <f t="shared" si="7"/>
        <v>0</v>
      </c>
    </row>
    <row r="131" spans="1:7" ht="15">
      <c r="A131" s="53"/>
      <c r="B131" s="53"/>
      <c r="C131" s="149">
        <f t="shared" si="6"/>
        <v>130</v>
      </c>
      <c r="D131" s="150"/>
      <c r="E131" s="151">
        <f t="shared" si="8"/>
        <v>0</v>
      </c>
      <c r="F131" s="150">
        <f aca="true" t="shared" si="9" ref="F131:F194">IF(E131&gt;=0,0,SUM(D$2-E131))</f>
        <v>0</v>
      </c>
      <c r="G131" s="150">
        <f t="shared" si="7"/>
        <v>0</v>
      </c>
    </row>
    <row r="132" spans="1:7" ht="15">
      <c r="A132" s="53"/>
      <c r="B132" s="53"/>
      <c r="C132" s="149">
        <f t="shared" si="6"/>
        <v>131</v>
      </c>
      <c r="D132" s="150"/>
      <c r="E132" s="151">
        <f t="shared" si="8"/>
        <v>0</v>
      </c>
      <c r="F132" s="150">
        <f t="shared" si="9"/>
        <v>0</v>
      </c>
      <c r="G132" s="150">
        <f t="shared" si="7"/>
        <v>0</v>
      </c>
    </row>
    <row r="133" spans="1:7" ht="15">
      <c r="A133" s="53"/>
      <c r="B133" s="53"/>
      <c r="C133" s="149">
        <f t="shared" si="6"/>
        <v>132</v>
      </c>
      <c r="D133" s="150"/>
      <c r="E133" s="151">
        <f t="shared" si="8"/>
        <v>0</v>
      </c>
      <c r="F133" s="150">
        <f t="shared" si="9"/>
        <v>0</v>
      </c>
      <c r="G133" s="150">
        <f t="shared" si="7"/>
        <v>0</v>
      </c>
    </row>
    <row r="134" spans="1:7" ht="15">
      <c r="A134" s="53"/>
      <c r="B134" s="53"/>
      <c r="C134" s="149">
        <f aca="true" t="shared" si="10" ref="C134:C197">SUM(C133,1)</f>
        <v>133</v>
      </c>
      <c r="D134" s="150"/>
      <c r="E134" s="151">
        <f t="shared" si="8"/>
        <v>0</v>
      </c>
      <c r="F134" s="150">
        <f t="shared" si="9"/>
        <v>0</v>
      </c>
      <c r="G134" s="150">
        <f aca="true" t="shared" si="11" ref="G134:G197">SUM(G133+F134)</f>
        <v>0</v>
      </c>
    </row>
    <row r="135" spans="1:7" ht="15">
      <c r="A135" s="53"/>
      <c r="B135" s="53"/>
      <c r="C135" s="149">
        <f t="shared" si="10"/>
        <v>134</v>
      </c>
      <c r="D135" s="150"/>
      <c r="E135" s="151">
        <f t="shared" si="8"/>
        <v>0</v>
      </c>
      <c r="F135" s="150">
        <f t="shared" si="9"/>
        <v>0</v>
      </c>
      <c r="G135" s="150">
        <f t="shared" si="11"/>
        <v>0</v>
      </c>
    </row>
    <row r="136" spans="1:7" ht="15">
      <c r="A136" s="53"/>
      <c r="B136" s="53"/>
      <c r="C136" s="149">
        <f t="shared" si="10"/>
        <v>135</v>
      </c>
      <c r="D136" s="150"/>
      <c r="E136" s="151">
        <f t="shared" si="8"/>
        <v>0</v>
      </c>
      <c r="F136" s="150">
        <f t="shared" si="9"/>
        <v>0</v>
      </c>
      <c r="G136" s="150">
        <f t="shared" si="11"/>
        <v>0</v>
      </c>
    </row>
    <row r="137" spans="1:7" ht="15">
      <c r="A137" s="53"/>
      <c r="B137" s="53"/>
      <c r="C137" s="149">
        <f t="shared" si="10"/>
        <v>136</v>
      </c>
      <c r="D137" s="150"/>
      <c r="E137" s="151">
        <f t="shared" si="8"/>
        <v>0</v>
      </c>
      <c r="F137" s="150">
        <f t="shared" si="9"/>
        <v>0</v>
      </c>
      <c r="G137" s="150">
        <f t="shared" si="11"/>
        <v>0</v>
      </c>
    </row>
    <row r="138" spans="1:7" ht="15">
      <c r="A138" s="53"/>
      <c r="B138" s="53"/>
      <c r="C138" s="149">
        <f t="shared" si="10"/>
        <v>137</v>
      </c>
      <c r="D138" s="150"/>
      <c r="E138" s="151">
        <f t="shared" si="8"/>
        <v>0</v>
      </c>
      <c r="F138" s="150">
        <f t="shared" si="9"/>
        <v>0</v>
      </c>
      <c r="G138" s="150">
        <f t="shared" si="11"/>
        <v>0</v>
      </c>
    </row>
    <row r="139" spans="1:7" ht="15">
      <c r="A139" s="53"/>
      <c r="B139" s="53"/>
      <c r="C139" s="149">
        <f t="shared" si="10"/>
        <v>138</v>
      </c>
      <c r="D139" s="150"/>
      <c r="E139" s="151">
        <f t="shared" si="8"/>
        <v>0</v>
      </c>
      <c r="F139" s="150">
        <f t="shared" si="9"/>
        <v>0</v>
      </c>
      <c r="G139" s="150">
        <f t="shared" si="11"/>
        <v>0</v>
      </c>
    </row>
    <row r="140" spans="1:7" ht="15">
      <c r="A140" s="53"/>
      <c r="B140" s="53"/>
      <c r="C140" s="149">
        <f t="shared" si="10"/>
        <v>139</v>
      </c>
      <c r="D140" s="150"/>
      <c r="E140" s="151">
        <f t="shared" si="8"/>
        <v>0</v>
      </c>
      <c r="F140" s="150">
        <f t="shared" si="9"/>
        <v>0</v>
      </c>
      <c r="G140" s="150">
        <f t="shared" si="11"/>
        <v>0</v>
      </c>
    </row>
    <row r="141" spans="1:7" ht="15">
      <c r="A141" s="53"/>
      <c r="B141" s="53"/>
      <c r="C141" s="149">
        <f t="shared" si="10"/>
        <v>140</v>
      </c>
      <c r="D141" s="150"/>
      <c r="E141" s="151">
        <f t="shared" si="8"/>
        <v>0</v>
      </c>
      <c r="F141" s="150">
        <f t="shared" si="9"/>
        <v>0</v>
      </c>
      <c r="G141" s="150">
        <f t="shared" si="11"/>
        <v>0</v>
      </c>
    </row>
    <row r="142" spans="1:7" ht="15">
      <c r="A142" s="53"/>
      <c r="B142" s="53"/>
      <c r="C142" s="149">
        <f t="shared" si="10"/>
        <v>141</v>
      </c>
      <c r="D142" s="150"/>
      <c r="E142" s="151">
        <f t="shared" si="8"/>
        <v>0</v>
      </c>
      <c r="F142" s="150">
        <f t="shared" si="9"/>
        <v>0</v>
      </c>
      <c r="G142" s="150">
        <f t="shared" si="11"/>
        <v>0</v>
      </c>
    </row>
    <row r="143" spans="1:7" ht="15">
      <c r="A143" s="53"/>
      <c r="B143" s="53"/>
      <c r="C143" s="149">
        <f t="shared" si="10"/>
        <v>142</v>
      </c>
      <c r="D143" s="150"/>
      <c r="E143" s="151">
        <f t="shared" si="8"/>
        <v>0</v>
      </c>
      <c r="F143" s="150">
        <f t="shared" si="9"/>
        <v>0</v>
      </c>
      <c r="G143" s="150">
        <f t="shared" si="11"/>
        <v>0</v>
      </c>
    </row>
    <row r="144" spans="1:7" ht="15">
      <c r="A144" s="53"/>
      <c r="B144" s="53"/>
      <c r="C144" s="149">
        <f t="shared" si="10"/>
        <v>143</v>
      </c>
      <c r="D144" s="150"/>
      <c r="E144" s="151">
        <f t="shared" si="8"/>
        <v>0</v>
      </c>
      <c r="F144" s="150">
        <f t="shared" si="9"/>
        <v>0</v>
      </c>
      <c r="G144" s="150">
        <f t="shared" si="11"/>
        <v>0</v>
      </c>
    </row>
    <row r="145" spans="1:7" ht="15">
      <c r="A145" s="53"/>
      <c r="B145" s="53"/>
      <c r="C145" s="149">
        <f t="shared" si="10"/>
        <v>144</v>
      </c>
      <c r="D145" s="150"/>
      <c r="E145" s="151">
        <f t="shared" si="8"/>
        <v>0</v>
      </c>
      <c r="F145" s="150">
        <f t="shared" si="9"/>
        <v>0</v>
      </c>
      <c r="G145" s="150">
        <f t="shared" si="11"/>
        <v>0</v>
      </c>
    </row>
    <row r="146" spans="1:7" ht="15">
      <c r="A146" s="53"/>
      <c r="B146" s="53"/>
      <c r="C146" s="149">
        <f t="shared" si="10"/>
        <v>145</v>
      </c>
      <c r="D146" s="150"/>
      <c r="E146" s="151">
        <f t="shared" si="8"/>
        <v>0</v>
      </c>
      <c r="F146" s="150">
        <f t="shared" si="9"/>
        <v>0</v>
      </c>
      <c r="G146" s="150">
        <f t="shared" si="11"/>
        <v>0</v>
      </c>
    </row>
    <row r="147" spans="1:7" ht="15">
      <c r="A147" s="53"/>
      <c r="B147" s="53"/>
      <c r="C147" s="149">
        <f t="shared" si="10"/>
        <v>146</v>
      </c>
      <c r="D147" s="150"/>
      <c r="E147" s="151">
        <f t="shared" si="8"/>
        <v>0</v>
      </c>
      <c r="F147" s="150">
        <f t="shared" si="9"/>
        <v>0</v>
      </c>
      <c r="G147" s="150">
        <f t="shared" si="11"/>
        <v>0</v>
      </c>
    </row>
    <row r="148" spans="1:7" ht="15">
      <c r="A148" s="53"/>
      <c r="B148" s="53"/>
      <c r="C148" s="149">
        <f t="shared" si="10"/>
        <v>147</v>
      </c>
      <c r="D148" s="150"/>
      <c r="E148" s="151">
        <f t="shared" si="8"/>
        <v>0</v>
      </c>
      <c r="F148" s="150">
        <f t="shared" si="9"/>
        <v>0</v>
      </c>
      <c r="G148" s="150">
        <f t="shared" si="11"/>
        <v>0</v>
      </c>
    </row>
    <row r="149" spans="1:7" ht="15">
      <c r="A149" s="53"/>
      <c r="B149" s="53"/>
      <c r="C149" s="149">
        <f t="shared" si="10"/>
        <v>148</v>
      </c>
      <c r="D149" s="150"/>
      <c r="E149" s="151">
        <f t="shared" si="8"/>
        <v>0</v>
      </c>
      <c r="F149" s="150">
        <f t="shared" si="9"/>
        <v>0</v>
      </c>
      <c r="G149" s="150">
        <f t="shared" si="11"/>
        <v>0</v>
      </c>
    </row>
    <row r="150" spans="1:7" ht="15">
      <c r="A150" s="53"/>
      <c r="B150" s="53"/>
      <c r="C150" s="149">
        <f t="shared" si="10"/>
        <v>149</v>
      </c>
      <c r="D150" s="150"/>
      <c r="E150" s="151">
        <f t="shared" si="8"/>
        <v>0</v>
      </c>
      <c r="F150" s="150">
        <f t="shared" si="9"/>
        <v>0</v>
      </c>
      <c r="G150" s="150">
        <f t="shared" si="11"/>
        <v>0</v>
      </c>
    </row>
    <row r="151" spans="1:7" ht="15">
      <c r="A151" s="53"/>
      <c r="B151" s="53"/>
      <c r="C151" s="149">
        <f t="shared" si="10"/>
        <v>150</v>
      </c>
      <c r="D151" s="150"/>
      <c r="E151" s="151">
        <f t="shared" si="8"/>
        <v>0</v>
      </c>
      <c r="F151" s="150">
        <f t="shared" si="9"/>
        <v>0</v>
      </c>
      <c r="G151" s="150">
        <f t="shared" si="11"/>
        <v>0</v>
      </c>
    </row>
    <row r="152" spans="1:7" ht="15">
      <c r="A152" s="53"/>
      <c r="B152" s="53"/>
      <c r="C152" s="149">
        <f t="shared" si="10"/>
        <v>151</v>
      </c>
      <c r="D152" s="150"/>
      <c r="E152" s="151">
        <f t="shared" si="8"/>
        <v>0</v>
      </c>
      <c r="F152" s="150">
        <f t="shared" si="9"/>
        <v>0</v>
      </c>
      <c r="G152" s="150">
        <f t="shared" si="11"/>
        <v>0</v>
      </c>
    </row>
    <row r="153" spans="1:7" ht="15">
      <c r="A153" s="53"/>
      <c r="B153" s="53"/>
      <c r="C153" s="149">
        <f t="shared" si="10"/>
        <v>152</v>
      </c>
      <c r="D153" s="150"/>
      <c r="E153" s="151">
        <f t="shared" si="8"/>
        <v>0</v>
      </c>
      <c r="F153" s="150">
        <f t="shared" si="9"/>
        <v>0</v>
      </c>
      <c r="G153" s="150">
        <f t="shared" si="11"/>
        <v>0</v>
      </c>
    </row>
    <row r="154" spans="1:7" ht="15">
      <c r="A154" s="53"/>
      <c r="B154" s="53"/>
      <c r="C154" s="149">
        <f t="shared" si="10"/>
        <v>153</v>
      </c>
      <c r="D154" s="150"/>
      <c r="E154" s="151">
        <f t="shared" si="8"/>
        <v>0</v>
      </c>
      <c r="F154" s="150">
        <f t="shared" si="9"/>
        <v>0</v>
      </c>
      <c r="G154" s="150">
        <f t="shared" si="11"/>
        <v>0</v>
      </c>
    </row>
    <row r="155" spans="1:7" ht="15">
      <c r="A155" s="53"/>
      <c r="B155" s="53"/>
      <c r="C155" s="149">
        <f t="shared" si="10"/>
        <v>154</v>
      </c>
      <c r="D155" s="150"/>
      <c r="E155" s="151">
        <f t="shared" si="8"/>
        <v>0</v>
      </c>
      <c r="F155" s="150">
        <f t="shared" si="9"/>
        <v>0</v>
      </c>
      <c r="G155" s="150">
        <f t="shared" si="11"/>
        <v>0</v>
      </c>
    </row>
    <row r="156" spans="1:7" ht="15">
      <c r="A156" s="53"/>
      <c r="B156" s="53"/>
      <c r="C156" s="149">
        <f t="shared" si="10"/>
        <v>155</v>
      </c>
      <c r="D156" s="150"/>
      <c r="E156" s="151">
        <f t="shared" si="8"/>
        <v>0</v>
      </c>
      <c r="F156" s="150">
        <f t="shared" si="9"/>
        <v>0</v>
      </c>
      <c r="G156" s="150">
        <f t="shared" si="11"/>
        <v>0</v>
      </c>
    </row>
    <row r="157" spans="1:7" ht="15">
      <c r="A157" s="53"/>
      <c r="B157" s="53"/>
      <c r="C157" s="149">
        <f t="shared" si="10"/>
        <v>156</v>
      </c>
      <c r="D157" s="150"/>
      <c r="E157" s="151">
        <f t="shared" si="8"/>
        <v>0</v>
      </c>
      <c r="F157" s="150">
        <f t="shared" si="9"/>
        <v>0</v>
      </c>
      <c r="G157" s="150">
        <f t="shared" si="11"/>
        <v>0</v>
      </c>
    </row>
    <row r="158" spans="1:7" ht="15">
      <c r="A158" s="53"/>
      <c r="B158" s="53"/>
      <c r="C158" s="149">
        <f t="shared" si="10"/>
        <v>157</v>
      </c>
      <c r="D158" s="150"/>
      <c r="E158" s="151">
        <f t="shared" si="8"/>
        <v>0</v>
      </c>
      <c r="F158" s="150">
        <f t="shared" si="9"/>
        <v>0</v>
      </c>
      <c r="G158" s="150">
        <f t="shared" si="11"/>
        <v>0</v>
      </c>
    </row>
    <row r="159" spans="1:7" ht="15">
      <c r="A159" s="53"/>
      <c r="B159" s="53"/>
      <c r="C159" s="149">
        <f t="shared" si="10"/>
        <v>158</v>
      </c>
      <c r="D159" s="150"/>
      <c r="E159" s="151">
        <f t="shared" si="8"/>
        <v>0</v>
      </c>
      <c r="F159" s="150">
        <f t="shared" si="9"/>
        <v>0</v>
      </c>
      <c r="G159" s="150">
        <f t="shared" si="11"/>
        <v>0</v>
      </c>
    </row>
    <row r="160" spans="1:7" ht="15">
      <c r="A160" s="53"/>
      <c r="B160" s="53"/>
      <c r="C160" s="149">
        <f t="shared" si="10"/>
        <v>159</v>
      </c>
      <c r="D160" s="150"/>
      <c r="E160" s="151">
        <f t="shared" si="8"/>
        <v>0</v>
      </c>
      <c r="F160" s="150">
        <f t="shared" si="9"/>
        <v>0</v>
      </c>
      <c r="G160" s="150">
        <f t="shared" si="11"/>
        <v>0</v>
      </c>
    </row>
    <row r="161" spans="1:7" ht="15">
      <c r="A161" s="53"/>
      <c r="B161" s="53"/>
      <c r="C161" s="149">
        <f t="shared" si="10"/>
        <v>160</v>
      </c>
      <c r="D161" s="150"/>
      <c r="E161" s="151">
        <f t="shared" si="8"/>
        <v>0</v>
      </c>
      <c r="F161" s="150">
        <f t="shared" si="9"/>
        <v>0</v>
      </c>
      <c r="G161" s="150">
        <f t="shared" si="11"/>
        <v>0</v>
      </c>
    </row>
    <row r="162" spans="1:7" ht="15">
      <c r="A162" s="53"/>
      <c r="B162" s="53"/>
      <c r="C162" s="149">
        <f t="shared" si="10"/>
        <v>161</v>
      </c>
      <c r="D162" s="150"/>
      <c r="E162" s="151">
        <f t="shared" si="8"/>
        <v>0</v>
      </c>
      <c r="F162" s="150">
        <f t="shared" si="9"/>
        <v>0</v>
      </c>
      <c r="G162" s="150">
        <f t="shared" si="11"/>
        <v>0</v>
      </c>
    </row>
    <row r="163" spans="1:7" ht="15">
      <c r="A163" s="53"/>
      <c r="B163" s="53"/>
      <c r="C163" s="149">
        <f t="shared" si="10"/>
        <v>162</v>
      </c>
      <c r="D163" s="150"/>
      <c r="E163" s="151">
        <f t="shared" si="8"/>
        <v>0</v>
      </c>
      <c r="F163" s="150">
        <f t="shared" si="9"/>
        <v>0</v>
      </c>
      <c r="G163" s="150">
        <f t="shared" si="11"/>
        <v>0</v>
      </c>
    </row>
    <row r="164" spans="1:7" ht="15">
      <c r="A164" s="53"/>
      <c r="B164" s="53"/>
      <c r="C164" s="149">
        <f t="shared" si="10"/>
        <v>163</v>
      </c>
      <c r="D164" s="150"/>
      <c r="E164" s="151">
        <f t="shared" si="8"/>
        <v>0</v>
      </c>
      <c r="F164" s="150">
        <f t="shared" si="9"/>
        <v>0</v>
      </c>
      <c r="G164" s="150">
        <f t="shared" si="11"/>
        <v>0</v>
      </c>
    </row>
    <row r="165" spans="1:7" ht="15">
      <c r="A165" s="53"/>
      <c r="B165" s="53"/>
      <c r="C165" s="149">
        <f t="shared" si="10"/>
        <v>164</v>
      </c>
      <c r="D165" s="150"/>
      <c r="E165" s="151">
        <f t="shared" si="8"/>
        <v>0</v>
      </c>
      <c r="F165" s="150">
        <f t="shared" si="9"/>
        <v>0</v>
      </c>
      <c r="G165" s="150">
        <f t="shared" si="11"/>
        <v>0</v>
      </c>
    </row>
    <row r="166" spans="1:7" ht="15">
      <c r="A166" s="53"/>
      <c r="B166" s="53"/>
      <c r="C166" s="149">
        <f t="shared" si="10"/>
        <v>165</v>
      </c>
      <c r="D166" s="150"/>
      <c r="E166" s="151">
        <f t="shared" si="8"/>
        <v>0</v>
      </c>
      <c r="F166" s="150">
        <f t="shared" si="9"/>
        <v>0</v>
      </c>
      <c r="G166" s="150">
        <f t="shared" si="11"/>
        <v>0</v>
      </c>
    </row>
    <row r="167" spans="1:7" ht="15">
      <c r="A167" s="53"/>
      <c r="B167" s="53"/>
      <c r="C167" s="149">
        <f t="shared" si="10"/>
        <v>166</v>
      </c>
      <c r="D167" s="150"/>
      <c r="E167" s="151">
        <f t="shared" si="8"/>
        <v>0</v>
      </c>
      <c r="F167" s="150">
        <f t="shared" si="9"/>
        <v>0</v>
      </c>
      <c r="G167" s="150">
        <f t="shared" si="11"/>
        <v>0</v>
      </c>
    </row>
    <row r="168" spans="1:7" ht="15">
      <c r="A168" s="53"/>
      <c r="B168" s="53"/>
      <c r="C168" s="149">
        <f t="shared" si="10"/>
        <v>167</v>
      </c>
      <c r="D168" s="150"/>
      <c r="E168" s="151">
        <f t="shared" si="8"/>
        <v>0</v>
      </c>
      <c r="F168" s="150">
        <f t="shared" si="9"/>
        <v>0</v>
      </c>
      <c r="G168" s="150">
        <f t="shared" si="11"/>
        <v>0</v>
      </c>
    </row>
    <row r="169" spans="1:7" ht="15">
      <c r="A169" s="53"/>
      <c r="B169" s="53"/>
      <c r="C169" s="149">
        <f t="shared" si="10"/>
        <v>168</v>
      </c>
      <c r="D169" s="150"/>
      <c r="E169" s="151">
        <f t="shared" si="8"/>
        <v>0</v>
      </c>
      <c r="F169" s="150">
        <f t="shared" si="9"/>
        <v>0</v>
      </c>
      <c r="G169" s="150">
        <f t="shared" si="11"/>
        <v>0</v>
      </c>
    </row>
    <row r="170" spans="1:7" ht="15">
      <c r="A170" s="53"/>
      <c r="B170" s="53"/>
      <c r="C170" s="149">
        <f t="shared" si="10"/>
        <v>169</v>
      </c>
      <c r="D170" s="150"/>
      <c r="E170" s="151">
        <f t="shared" si="8"/>
        <v>0</v>
      </c>
      <c r="F170" s="150">
        <f t="shared" si="9"/>
        <v>0</v>
      </c>
      <c r="G170" s="150">
        <f t="shared" si="11"/>
        <v>0</v>
      </c>
    </row>
    <row r="171" spans="1:7" ht="15">
      <c r="A171" s="53"/>
      <c r="B171" s="53"/>
      <c r="C171" s="149">
        <f t="shared" si="10"/>
        <v>170</v>
      </c>
      <c r="D171" s="150"/>
      <c r="E171" s="151">
        <f t="shared" si="8"/>
        <v>0</v>
      </c>
      <c r="F171" s="150">
        <f t="shared" si="9"/>
        <v>0</v>
      </c>
      <c r="G171" s="150">
        <f t="shared" si="11"/>
        <v>0</v>
      </c>
    </row>
    <row r="172" spans="1:7" ht="15">
      <c r="A172" s="53"/>
      <c r="B172" s="53"/>
      <c r="C172" s="149">
        <f t="shared" si="10"/>
        <v>171</v>
      </c>
      <c r="D172" s="150"/>
      <c r="E172" s="151">
        <f t="shared" si="8"/>
        <v>0</v>
      </c>
      <c r="F172" s="150">
        <f t="shared" si="9"/>
        <v>0</v>
      </c>
      <c r="G172" s="150">
        <f t="shared" si="11"/>
        <v>0</v>
      </c>
    </row>
    <row r="173" spans="1:7" ht="15">
      <c r="A173" s="53"/>
      <c r="B173" s="53"/>
      <c r="C173" s="149">
        <f t="shared" si="10"/>
        <v>172</v>
      </c>
      <c r="D173" s="150"/>
      <c r="E173" s="151">
        <f t="shared" si="8"/>
        <v>0</v>
      </c>
      <c r="F173" s="150">
        <f t="shared" si="9"/>
        <v>0</v>
      </c>
      <c r="G173" s="150">
        <f t="shared" si="11"/>
        <v>0</v>
      </c>
    </row>
    <row r="174" spans="1:7" ht="15">
      <c r="A174" s="53"/>
      <c r="B174" s="53"/>
      <c r="C174" s="149">
        <f t="shared" si="10"/>
        <v>173</v>
      </c>
      <c r="D174" s="150"/>
      <c r="E174" s="151">
        <f t="shared" si="8"/>
        <v>0</v>
      </c>
      <c r="F174" s="150">
        <f t="shared" si="9"/>
        <v>0</v>
      </c>
      <c r="G174" s="150">
        <f t="shared" si="11"/>
        <v>0</v>
      </c>
    </row>
    <row r="175" spans="1:7" ht="15">
      <c r="A175" s="53"/>
      <c r="B175" s="53"/>
      <c r="C175" s="149">
        <f t="shared" si="10"/>
        <v>174</v>
      </c>
      <c r="D175" s="150"/>
      <c r="E175" s="151">
        <f t="shared" si="8"/>
        <v>0</v>
      </c>
      <c r="F175" s="150">
        <f t="shared" si="9"/>
        <v>0</v>
      </c>
      <c r="G175" s="150">
        <f t="shared" si="11"/>
        <v>0</v>
      </c>
    </row>
    <row r="176" spans="1:7" ht="15">
      <c r="A176" s="53"/>
      <c r="B176" s="53"/>
      <c r="C176" s="149">
        <f t="shared" si="10"/>
        <v>175</v>
      </c>
      <c r="D176" s="150"/>
      <c r="E176" s="151">
        <f t="shared" si="8"/>
        <v>0</v>
      </c>
      <c r="F176" s="150">
        <f t="shared" si="9"/>
        <v>0</v>
      </c>
      <c r="G176" s="150">
        <f t="shared" si="11"/>
        <v>0</v>
      </c>
    </row>
    <row r="177" spans="1:7" ht="15">
      <c r="A177" s="53"/>
      <c r="B177" s="53"/>
      <c r="C177" s="149">
        <f t="shared" si="10"/>
        <v>176</v>
      </c>
      <c r="D177" s="150"/>
      <c r="E177" s="151">
        <f t="shared" si="8"/>
        <v>0</v>
      </c>
      <c r="F177" s="150">
        <f t="shared" si="9"/>
        <v>0</v>
      </c>
      <c r="G177" s="150">
        <f t="shared" si="11"/>
        <v>0</v>
      </c>
    </row>
    <row r="178" spans="1:7" ht="15">
      <c r="A178" s="53"/>
      <c r="B178" s="53"/>
      <c r="C178" s="149">
        <f t="shared" si="10"/>
        <v>177</v>
      </c>
      <c r="D178" s="150"/>
      <c r="E178" s="151">
        <f t="shared" si="8"/>
        <v>0</v>
      </c>
      <c r="F178" s="150">
        <f t="shared" si="9"/>
        <v>0</v>
      </c>
      <c r="G178" s="150">
        <f t="shared" si="11"/>
        <v>0</v>
      </c>
    </row>
    <row r="179" spans="1:7" ht="15">
      <c r="A179" s="53"/>
      <c r="B179" s="53"/>
      <c r="C179" s="149">
        <f t="shared" si="10"/>
        <v>178</v>
      </c>
      <c r="D179" s="150"/>
      <c r="E179" s="151">
        <f t="shared" si="8"/>
        <v>0</v>
      </c>
      <c r="F179" s="150">
        <f t="shared" si="9"/>
        <v>0</v>
      </c>
      <c r="G179" s="150">
        <f t="shared" si="11"/>
        <v>0</v>
      </c>
    </row>
    <row r="180" spans="1:7" ht="15">
      <c r="A180" s="53"/>
      <c r="B180" s="53"/>
      <c r="C180" s="149">
        <f t="shared" si="10"/>
        <v>179</v>
      </c>
      <c r="D180" s="150"/>
      <c r="E180" s="151">
        <f t="shared" si="8"/>
        <v>0</v>
      </c>
      <c r="F180" s="150">
        <f t="shared" si="9"/>
        <v>0</v>
      </c>
      <c r="G180" s="150">
        <f t="shared" si="11"/>
        <v>0</v>
      </c>
    </row>
    <row r="181" spans="1:7" ht="15">
      <c r="A181" s="53"/>
      <c r="B181" s="53"/>
      <c r="C181" s="149">
        <f t="shared" si="10"/>
        <v>180</v>
      </c>
      <c r="D181" s="150"/>
      <c r="E181" s="151">
        <f t="shared" si="8"/>
        <v>0</v>
      </c>
      <c r="F181" s="150">
        <f t="shared" si="9"/>
        <v>0</v>
      </c>
      <c r="G181" s="150">
        <f t="shared" si="11"/>
        <v>0</v>
      </c>
    </row>
    <row r="182" spans="1:7" ht="15">
      <c r="A182" s="53"/>
      <c r="B182" s="53"/>
      <c r="C182" s="149">
        <f t="shared" si="10"/>
        <v>181</v>
      </c>
      <c r="D182" s="150"/>
      <c r="E182" s="151">
        <f t="shared" si="8"/>
        <v>0</v>
      </c>
      <c r="F182" s="150">
        <f t="shared" si="9"/>
        <v>0</v>
      </c>
      <c r="G182" s="150">
        <f t="shared" si="11"/>
        <v>0</v>
      </c>
    </row>
    <row r="183" spans="1:7" ht="15">
      <c r="A183" s="53"/>
      <c r="B183" s="53"/>
      <c r="C183" s="149">
        <f t="shared" si="10"/>
        <v>182</v>
      </c>
      <c r="D183" s="150"/>
      <c r="E183" s="151">
        <f t="shared" si="8"/>
        <v>0</v>
      </c>
      <c r="F183" s="150">
        <f t="shared" si="9"/>
        <v>0</v>
      </c>
      <c r="G183" s="150">
        <f t="shared" si="11"/>
        <v>0</v>
      </c>
    </row>
    <row r="184" spans="1:7" ht="15">
      <c r="A184" s="53"/>
      <c r="B184" s="53"/>
      <c r="C184" s="149">
        <f t="shared" si="10"/>
        <v>183</v>
      </c>
      <c r="D184" s="150"/>
      <c r="E184" s="151">
        <f t="shared" si="8"/>
        <v>0</v>
      </c>
      <c r="F184" s="150">
        <f t="shared" si="9"/>
        <v>0</v>
      </c>
      <c r="G184" s="150">
        <f t="shared" si="11"/>
        <v>0</v>
      </c>
    </row>
    <row r="185" spans="1:7" ht="15">
      <c r="A185" s="53"/>
      <c r="B185" s="53"/>
      <c r="C185" s="149">
        <f t="shared" si="10"/>
        <v>184</v>
      </c>
      <c r="D185" s="150"/>
      <c r="E185" s="151">
        <f t="shared" si="8"/>
        <v>0</v>
      </c>
      <c r="F185" s="150">
        <f t="shared" si="9"/>
        <v>0</v>
      </c>
      <c r="G185" s="150">
        <f t="shared" si="11"/>
        <v>0</v>
      </c>
    </row>
    <row r="186" spans="1:7" ht="15">
      <c r="A186" s="53"/>
      <c r="B186" s="53"/>
      <c r="C186" s="149">
        <f t="shared" si="10"/>
        <v>185</v>
      </c>
      <c r="D186" s="150"/>
      <c r="E186" s="151">
        <f t="shared" si="8"/>
        <v>0</v>
      </c>
      <c r="F186" s="150">
        <f t="shared" si="9"/>
        <v>0</v>
      </c>
      <c r="G186" s="150">
        <f t="shared" si="11"/>
        <v>0</v>
      </c>
    </row>
    <row r="187" spans="1:7" ht="15">
      <c r="A187" s="53"/>
      <c r="B187" s="53"/>
      <c r="C187" s="149">
        <f t="shared" si="10"/>
        <v>186</v>
      </c>
      <c r="D187" s="150"/>
      <c r="E187" s="151">
        <f t="shared" si="8"/>
        <v>0</v>
      </c>
      <c r="F187" s="150">
        <f t="shared" si="9"/>
        <v>0</v>
      </c>
      <c r="G187" s="150">
        <f t="shared" si="11"/>
        <v>0</v>
      </c>
    </row>
    <row r="188" spans="1:7" ht="15">
      <c r="A188" s="53"/>
      <c r="B188" s="53"/>
      <c r="C188" s="149">
        <f t="shared" si="10"/>
        <v>187</v>
      </c>
      <c r="D188" s="150"/>
      <c r="E188" s="151">
        <f t="shared" si="8"/>
        <v>0</v>
      </c>
      <c r="F188" s="150">
        <f t="shared" si="9"/>
        <v>0</v>
      </c>
      <c r="G188" s="150">
        <f t="shared" si="11"/>
        <v>0</v>
      </c>
    </row>
    <row r="189" spans="1:7" ht="15">
      <c r="A189" s="53"/>
      <c r="B189" s="53"/>
      <c r="C189" s="149">
        <f t="shared" si="10"/>
        <v>188</v>
      </c>
      <c r="D189" s="150"/>
      <c r="E189" s="151">
        <f t="shared" si="8"/>
        <v>0</v>
      </c>
      <c r="F189" s="150">
        <f t="shared" si="9"/>
        <v>0</v>
      </c>
      <c r="G189" s="150">
        <f t="shared" si="11"/>
        <v>0</v>
      </c>
    </row>
    <row r="190" spans="1:7" ht="15">
      <c r="A190" s="53"/>
      <c r="B190" s="53"/>
      <c r="C190" s="149">
        <f t="shared" si="10"/>
        <v>189</v>
      </c>
      <c r="D190" s="150"/>
      <c r="E190" s="151">
        <f t="shared" si="8"/>
        <v>0</v>
      </c>
      <c r="F190" s="150">
        <f t="shared" si="9"/>
        <v>0</v>
      </c>
      <c r="G190" s="150">
        <f t="shared" si="11"/>
        <v>0</v>
      </c>
    </row>
    <row r="191" spans="1:7" ht="15">
      <c r="A191" s="53"/>
      <c r="B191" s="53"/>
      <c r="C191" s="149">
        <f t="shared" si="10"/>
        <v>190</v>
      </c>
      <c r="D191" s="150"/>
      <c r="E191" s="151">
        <f t="shared" si="8"/>
        <v>0</v>
      </c>
      <c r="F191" s="150">
        <f t="shared" si="9"/>
        <v>0</v>
      </c>
      <c r="G191" s="150">
        <f t="shared" si="11"/>
        <v>0</v>
      </c>
    </row>
    <row r="192" spans="1:7" ht="15">
      <c r="A192" s="53"/>
      <c r="B192" s="53"/>
      <c r="C192" s="149">
        <f t="shared" si="10"/>
        <v>191</v>
      </c>
      <c r="D192" s="150"/>
      <c r="E192" s="151">
        <f t="shared" si="8"/>
        <v>0</v>
      </c>
      <c r="F192" s="150">
        <f t="shared" si="9"/>
        <v>0</v>
      </c>
      <c r="G192" s="150">
        <f t="shared" si="11"/>
        <v>0</v>
      </c>
    </row>
    <row r="193" spans="1:7" ht="15">
      <c r="A193" s="53"/>
      <c r="B193" s="53"/>
      <c r="C193" s="149">
        <f t="shared" si="10"/>
        <v>192</v>
      </c>
      <c r="D193" s="150"/>
      <c r="E193" s="151">
        <f t="shared" si="8"/>
        <v>0</v>
      </c>
      <c r="F193" s="150">
        <f t="shared" si="9"/>
        <v>0</v>
      </c>
      <c r="G193" s="150">
        <f t="shared" si="11"/>
        <v>0</v>
      </c>
    </row>
    <row r="194" spans="1:7" ht="15">
      <c r="A194" s="53"/>
      <c r="B194" s="53"/>
      <c r="C194" s="149">
        <f t="shared" si="10"/>
        <v>193</v>
      </c>
      <c r="D194" s="150"/>
      <c r="E194" s="151">
        <f aca="true" t="shared" si="12" ref="E194:E240">IF(C194&gt;$A$9,0,IPMT(A$7/12,C194,A$9,A$2))</f>
        <v>0</v>
      </c>
      <c r="F194" s="150">
        <f t="shared" si="9"/>
        <v>0</v>
      </c>
      <c r="G194" s="150">
        <f t="shared" si="11"/>
        <v>0</v>
      </c>
    </row>
    <row r="195" spans="1:7" ht="15">
      <c r="A195" s="53"/>
      <c r="B195" s="53"/>
      <c r="C195" s="149">
        <f t="shared" si="10"/>
        <v>194</v>
      </c>
      <c r="D195" s="150"/>
      <c r="E195" s="151">
        <f t="shared" si="12"/>
        <v>0</v>
      </c>
      <c r="F195" s="150">
        <f aca="true" t="shared" si="13" ref="F195:F258">IF(E195&gt;=0,0,SUM(D$2-E195))</f>
        <v>0</v>
      </c>
      <c r="G195" s="150">
        <f t="shared" si="11"/>
        <v>0</v>
      </c>
    </row>
    <row r="196" spans="1:7" ht="15">
      <c r="A196" s="53"/>
      <c r="B196" s="53"/>
      <c r="C196" s="149">
        <f t="shared" si="10"/>
        <v>195</v>
      </c>
      <c r="D196" s="150"/>
      <c r="E196" s="151">
        <f t="shared" si="12"/>
        <v>0</v>
      </c>
      <c r="F196" s="150">
        <f t="shared" si="13"/>
        <v>0</v>
      </c>
      <c r="G196" s="150">
        <f t="shared" si="11"/>
        <v>0</v>
      </c>
    </row>
    <row r="197" spans="1:7" ht="15">
      <c r="A197" s="53"/>
      <c r="B197" s="53"/>
      <c r="C197" s="149">
        <f t="shared" si="10"/>
        <v>196</v>
      </c>
      <c r="D197" s="150"/>
      <c r="E197" s="151">
        <f t="shared" si="12"/>
        <v>0</v>
      </c>
      <c r="F197" s="150">
        <f t="shared" si="13"/>
        <v>0</v>
      </c>
      <c r="G197" s="150">
        <f t="shared" si="11"/>
        <v>0</v>
      </c>
    </row>
    <row r="198" spans="1:7" ht="15">
      <c r="A198" s="53"/>
      <c r="B198" s="53"/>
      <c r="C198" s="149">
        <f aca="true" t="shared" si="14" ref="C198:C261">SUM(C197,1)</f>
        <v>197</v>
      </c>
      <c r="D198" s="150"/>
      <c r="E198" s="151">
        <f t="shared" si="12"/>
        <v>0</v>
      </c>
      <c r="F198" s="150">
        <f t="shared" si="13"/>
        <v>0</v>
      </c>
      <c r="G198" s="150">
        <f aca="true" t="shared" si="15" ref="G198:G261">SUM(G197+F198)</f>
        <v>0</v>
      </c>
    </row>
    <row r="199" spans="1:7" ht="15">
      <c r="A199" s="53"/>
      <c r="B199" s="53"/>
      <c r="C199" s="149">
        <f t="shared" si="14"/>
        <v>198</v>
      </c>
      <c r="D199" s="150"/>
      <c r="E199" s="151">
        <f t="shared" si="12"/>
        <v>0</v>
      </c>
      <c r="F199" s="150">
        <f t="shared" si="13"/>
        <v>0</v>
      </c>
      <c r="G199" s="150">
        <f t="shared" si="15"/>
        <v>0</v>
      </c>
    </row>
    <row r="200" spans="1:7" ht="15">
      <c r="A200" s="53"/>
      <c r="B200" s="53"/>
      <c r="C200" s="149">
        <f t="shared" si="14"/>
        <v>199</v>
      </c>
      <c r="D200" s="150"/>
      <c r="E200" s="151">
        <f t="shared" si="12"/>
        <v>0</v>
      </c>
      <c r="F200" s="150">
        <f t="shared" si="13"/>
        <v>0</v>
      </c>
      <c r="G200" s="150">
        <f t="shared" si="15"/>
        <v>0</v>
      </c>
    </row>
    <row r="201" spans="1:7" ht="15">
      <c r="A201" s="53"/>
      <c r="B201" s="53"/>
      <c r="C201" s="149">
        <f t="shared" si="14"/>
        <v>200</v>
      </c>
      <c r="D201" s="150"/>
      <c r="E201" s="151">
        <f t="shared" si="12"/>
        <v>0</v>
      </c>
      <c r="F201" s="150">
        <f t="shared" si="13"/>
        <v>0</v>
      </c>
      <c r="G201" s="150">
        <f t="shared" si="15"/>
        <v>0</v>
      </c>
    </row>
    <row r="202" spans="1:7" ht="15">
      <c r="A202" s="53"/>
      <c r="B202" s="53"/>
      <c r="C202" s="149">
        <f t="shared" si="14"/>
        <v>201</v>
      </c>
      <c r="D202" s="150"/>
      <c r="E202" s="151">
        <f t="shared" si="12"/>
        <v>0</v>
      </c>
      <c r="F202" s="150">
        <f t="shared" si="13"/>
        <v>0</v>
      </c>
      <c r="G202" s="150">
        <f t="shared" si="15"/>
        <v>0</v>
      </c>
    </row>
    <row r="203" spans="1:7" ht="15">
      <c r="A203" s="53"/>
      <c r="B203" s="53"/>
      <c r="C203" s="149">
        <f t="shared" si="14"/>
        <v>202</v>
      </c>
      <c r="D203" s="150"/>
      <c r="E203" s="151">
        <f t="shared" si="12"/>
        <v>0</v>
      </c>
      <c r="F203" s="150">
        <f t="shared" si="13"/>
        <v>0</v>
      </c>
      <c r="G203" s="150">
        <f t="shared" si="15"/>
        <v>0</v>
      </c>
    </row>
    <row r="204" spans="1:7" ht="15">
      <c r="A204" s="53"/>
      <c r="B204" s="53"/>
      <c r="C204" s="149">
        <f t="shared" si="14"/>
        <v>203</v>
      </c>
      <c r="D204" s="150"/>
      <c r="E204" s="151">
        <f t="shared" si="12"/>
        <v>0</v>
      </c>
      <c r="F204" s="150">
        <f t="shared" si="13"/>
        <v>0</v>
      </c>
      <c r="G204" s="150">
        <f t="shared" si="15"/>
        <v>0</v>
      </c>
    </row>
    <row r="205" spans="1:7" ht="15">
      <c r="A205" s="53"/>
      <c r="B205" s="53"/>
      <c r="C205" s="149">
        <f t="shared" si="14"/>
        <v>204</v>
      </c>
      <c r="D205" s="150"/>
      <c r="E205" s="151">
        <f t="shared" si="12"/>
        <v>0</v>
      </c>
      <c r="F205" s="150">
        <f t="shared" si="13"/>
        <v>0</v>
      </c>
      <c r="G205" s="150">
        <f t="shared" si="15"/>
        <v>0</v>
      </c>
    </row>
    <row r="206" spans="1:7" ht="15">
      <c r="A206" s="53"/>
      <c r="B206" s="53"/>
      <c r="C206" s="149">
        <f t="shared" si="14"/>
        <v>205</v>
      </c>
      <c r="D206" s="150"/>
      <c r="E206" s="151">
        <f t="shared" si="12"/>
        <v>0</v>
      </c>
      <c r="F206" s="150">
        <f t="shared" si="13"/>
        <v>0</v>
      </c>
      <c r="G206" s="150">
        <f t="shared" si="15"/>
        <v>0</v>
      </c>
    </row>
    <row r="207" spans="1:7" ht="15">
      <c r="A207" s="53"/>
      <c r="B207" s="53"/>
      <c r="C207" s="149">
        <f t="shared" si="14"/>
        <v>206</v>
      </c>
      <c r="D207" s="150"/>
      <c r="E207" s="151">
        <f t="shared" si="12"/>
        <v>0</v>
      </c>
      <c r="F207" s="150">
        <f t="shared" si="13"/>
        <v>0</v>
      </c>
      <c r="G207" s="150">
        <f t="shared" si="15"/>
        <v>0</v>
      </c>
    </row>
    <row r="208" spans="1:7" ht="15">
      <c r="A208" s="53"/>
      <c r="B208" s="53"/>
      <c r="C208" s="149">
        <f t="shared" si="14"/>
        <v>207</v>
      </c>
      <c r="D208" s="150"/>
      <c r="E208" s="151">
        <f t="shared" si="12"/>
        <v>0</v>
      </c>
      <c r="F208" s="150">
        <f t="shared" si="13"/>
        <v>0</v>
      </c>
      <c r="G208" s="150">
        <f t="shared" si="15"/>
        <v>0</v>
      </c>
    </row>
    <row r="209" spans="1:7" ht="15">
      <c r="A209" s="53"/>
      <c r="B209" s="53"/>
      <c r="C209" s="149">
        <f t="shared" si="14"/>
        <v>208</v>
      </c>
      <c r="D209" s="150"/>
      <c r="E209" s="151">
        <f t="shared" si="12"/>
        <v>0</v>
      </c>
      <c r="F209" s="150">
        <f t="shared" si="13"/>
        <v>0</v>
      </c>
      <c r="G209" s="150">
        <f t="shared" si="15"/>
        <v>0</v>
      </c>
    </row>
    <row r="210" spans="1:7" ht="15">
      <c r="A210" s="53"/>
      <c r="B210" s="53"/>
      <c r="C210" s="149">
        <f t="shared" si="14"/>
        <v>209</v>
      </c>
      <c r="D210" s="150"/>
      <c r="E210" s="151">
        <f t="shared" si="12"/>
        <v>0</v>
      </c>
      <c r="F210" s="150">
        <f t="shared" si="13"/>
        <v>0</v>
      </c>
      <c r="G210" s="150">
        <f t="shared" si="15"/>
        <v>0</v>
      </c>
    </row>
    <row r="211" spans="1:7" ht="15">
      <c r="A211" s="53"/>
      <c r="B211" s="53"/>
      <c r="C211" s="149">
        <f t="shared" si="14"/>
        <v>210</v>
      </c>
      <c r="D211" s="150"/>
      <c r="E211" s="151">
        <f t="shared" si="12"/>
        <v>0</v>
      </c>
      <c r="F211" s="150">
        <f t="shared" si="13"/>
        <v>0</v>
      </c>
      <c r="G211" s="150">
        <f t="shared" si="15"/>
        <v>0</v>
      </c>
    </row>
    <row r="212" spans="1:7" ht="15">
      <c r="A212" s="53"/>
      <c r="B212" s="53"/>
      <c r="C212" s="149">
        <f t="shared" si="14"/>
        <v>211</v>
      </c>
      <c r="D212" s="150"/>
      <c r="E212" s="151">
        <f t="shared" si="12"/>
        <v>0</v>
      </c>
      <c r="F212" s="150">
        <f t="shared" si="13"/>
        <v>0</v>
      </c>
      <c r="G212" s="150">
        <f t="shared" si="15"/>
        <v>0</v>
      </c>
    </row>
    <row r="213" spans="1:7" ht="15">
      <c r="A213" s="53"/>
      <c r="B213" s="53"/>
      <c r="C213" s="149">
        <f t="shared" si="14"/>
        <v>212</v>
      </c>
      <c r="D213" s="150"/>
      <c r="E213" s="151">
        <f t="shared" si="12"/>
        <v>0</v>
      </c>
      <c r="F213" s="150">
        <f t="shared" si="13"/>
        <v>0</v>
      </c>
      <c r="G213" s="150">
        <f t="shared" si="15"/>
        <v>0</v>
      </c>
    </row>
    <row r="214" spans="1:7" ht="15">
      <c r="A214" s="53"/>
      <c r="B214" s="53"/>
      <c r="C214" s="149">
        <f t="shared" si="14"/>
        <v>213</v>
      </c>
      <c r="D214" s="150"/>
      <c r="E214" s="151">
        <f t="shared" si="12"/>
        <v>0</v>
      </c>
      <c r="F214" s="150">
        <f t="shared" si="13"/>
        <v>0</v>
      </c>
      <c r="G214" s="150">
        <f t="shared" si="15"/>
        <v>0</v>
      </c>
    </row>
    <row r="215" spans="1:7" ht="15">
      <c r="A215" s="53"/>
      <c r="B215" s="53"/>
      <c r="C215" s="149">
        <f t="shared" si="14"/>
        <v>214</v>
      </c>
      <c r="D215" s="150"/>
      <c r="E215" s="151">
        <f t="shared" si="12"/>
        <v>0</v>
      </c>
      <c r="F215" s="150">
        <f t="shared" si="13"/>
        <v>0</v>
      </c>
      <c r="G215" s="150">
        <f t="shared" si="15"/>
        <v>0</v>
      </c>
    </row>
    <row r="216" spans="1:7" ht="15">
      <c r="A216" s="53"/>
      <c r="B216" s="53"/>
      <c r="C216" s="149">
        <f t="shared" si="14"/>
        <v>215</v>
      </c>
      <c r="D216" s="150"/>
      <c r="E216" s="151">
        <f t="shared" si="12"/>
        <v>0</v>
      </c>
      <c r="F216" s="150">
        <f t="shared" si="13"/>
        <v>0</v>
      </c>
      <c r="G216" s="150">
        <f t="shared" si="15"/>
        <v>0</v>
      </c>
    </row>
    <row r="217" spans="1:7" ht="15">
      <c r="A217" s="53"/>
      <c r="B217" s="53"/>
      <c r="C217" s="149">
        <f t="shared" si="14"/>
        <v>216</v>
      </c>
      <c r="D217" s="150"/>
      <c r="E217" s="151">
        <f t="shared" si="12"/>
        <v>0</v>
      </c>
      <c r="F217" s="150">
        <f t="shared" si="13"/>
        <v>0</v>
      </c>
      <c r="G217" s="150">
        <f t="shared" si="15"/>
        <v>0</v>
      </c>
    </row>
    <row r="218" spans="1:7" ht="15">
      <c r="A218" s="53"/>
      <c r="B218" s="53"/>
      <c r="C218" s="149">
        <f t="shared" si="14"/>
        <v>217</v>
      </c>
      <c r="D218" s="150"/>
      <c r="E218" s="151">
        <f t="shared" si="12"/>
        <v>0</v>
      </c>
      <c r="F218" s="150">
        <f t="shared" si="13"/>
        <v>0</v>
      </c>
      <c r="G218" s="150">
        <f t="shared" si="15"/>
        <v>0</v>
      </c>
    </row>
    <row r="219" spans="1:7" ht="15">
      <c r="A219" s="53"/>
      <c r="B219" s="53"/>
      <c r="C219" s="149">
        <f t="shared" si="14"/>
        <v>218</v>
      </c>
      <c r="D219" s="150"/>
      <c r="E219" s="151">
        <f t="shared" si="12"/>
        <v>0</v>
      </c>
      <c r="F219" s="150">
        <f t="shared" si="13"/>
        <v>0</v>
      </c>
      <c r="G219" s="150">
        <f t="shared" si="15"/>
        <v>0</v>
      </c>
    </row>
    <row r="220" spans="1:7" ht="15">
      <c r="A220" s="53"/>
      <c r="B220" s="53"/>
      <c r="C220" s="149">
        <f t="shared" si="14"/>
        <v>219</v>
      </c>
      <c r="D220" s="150"/>
      <c r="E220" s="151">
        <f t="shared" si="12"/>
        <v>0</v>
      </c>
      <c r="F220" s="150">
        <f t="shared" si="13"/>
        <v>0</v>
      </c>
      <c r="G220" s="150">
        <f t="shared" si="15"/>
        <v>0</v>
      </c>
    </row>
    <row r="221" spans="1:7" ht="15">
      <c r="A221" s="53"/>
      <c r="B221" s="53"/>
      <c r="C221" s="149">
        <f t="shared" si="14"/>
        <v>220</v>
      </c>
      <c r="D221" s="150"/>
      <c r="E221" s="151">
        <f t="shared" si="12"/>
        <v>0</v>
      </c>
      <c r="F221" s="150">
        <f t="shared" si="13"/>
        <v>0</v>
      </c>
      <c r="G221" s="150">
        <f t="shared" si="15"/>
        <v>0</v>
      </c>
    </row>
    <row r="222" spans="1:7" ht="15">
      <c r="A222" s="53"/>
      <c r="B222" s="53"/>
      <c r="C222" s="149">
        <f t="shared" si="14"/>
        <v>221</v>
      </c>
      <c r="D222" s="150"/>
      <c r="E222" s="151">
        <f t="shared" si="12"/>
        <v>0</v>
      </c>
      <c r="F222" s="150">
        <f t="shared" si="13"/>
        <v>0</v>
      </c>
      <c r="G222" s="150">
        <f t="shared" si="15"/>
        <v>0</v>
      </c>
    </row>
    <row r="223" spans="1:7" ht="15">
      <c r="A223" s="53"/>
      <c r="B223" s="53"/>
      <c r="C223" s="149">
        <f t="shared" si="14"/>
        <v>222</v>
      </c>
      <c r="D223" s="150"/>
      <c r="E223" s="151">
        <f t="shared" si="12"/>
        <v>0</v>
      </c>
      <c r="F223" s="150">
        <f t="shared" si="13"/>
        <v>0</v>
      </c>
      <c r="G223" s="150">
        <f t="shared" si="15"/>
        <v>0</v>
      </c>
    </row>
    <row r="224" spans="1:7" ht="15">
      <c r="A224" s="53"/>
      <c r="B224" s="53"/>
      <c r="C224" s="149">
        <f t="shared" si="14"/>
        <v>223</v>
      </c>
      <c r="D224" s="150"/>
      <c r="E224" s="151">
        <f t="shared" si="12"/>
        <v>0</v>
      </c>
      <c r="F224" s="150">
        <f t="shared" si="13"/>
        <v>0</v>
      </c>
      <c r="G224" s="150">
        <f t="shared" si="15"/>
        <v>0</v>
      </c>
    </row>
    <row r="225" spans="1:7" ht="15">
      <c r="A225" s="53"/>
      <c r="B225" s="53"/>
      <c r="C225" s="149">
        <f t="shared" si="14"/>
        <v>224</v>
      </c>
      <c r="D225" s="150"/>
      <c r="E225" s="151">
        <f t="shared" si="12"/>
        <v>0</v>
      </c>
      <c r="F225" s="150">
        <f t="shared" si="13"/>
        <v>0</v>
      </c>
      <c r="G225" s="150">
        <f t="shared" si="15"/>
        <v>0</v>
      </c>
    </row>
    <row r="226" spans="1:7" ht="15">
      <c r="A226" s="53"/>
      <c r="B226" s="53"/>
      <c r="C226" s="149">
        <f t="shared" si="14"/>
        <v>225</v>
      </c>
      <c r="D226" s="150"/>
      <c r="E226" s="151">
        <f t="shared" si="12"/>
        <v>0</v>
      </c>
      <c r="F226" s="150">
        <f t="shared" si="13"/>
        <v>0</v>
      </c>
      <c r="G226" s="150">
        <f t="shared" si="15"/>
        <v>0</v>
      </c>
    </row>
    <row r="227" spans="1:7" ht="15">
      <c r="A227" s="53"/>
      <c r="B227" s="53"/>
      <c r="C227" s="149">
        <f t="shared" si="14"/>
        <v>226</v>
      </c>
      <c r="D227" s="150"/>
      <c r="E227" s="151">
        <f t="shared" si="12"/>
        <v>0</v>
      </c>
      <c r="F227" s="150">
        <f t="shared" si="13"/>
        <v>0</v>
      </c>
      <c r="G227" s="150">
        <f t="shared" si="15"/>
        <v>0</v>
      </c>
    </row>
    <row r="228" spans="1:7" ht="15">
      <c r="A228" s="53"/>
      <c r="B228" s="53"/>
      <c r="C228" s="149">
        <f t="shared" si="14"/>
        <v>227</v>
      </c>
      <c r="D228" s="150"/>
      <c r="E228" s="151">
        <f t="shared" si="12"/>
        <v>0</v>
      </c>
      <c r="F228" s="150">
        <f t="shared" si="13"/>
        <v>0</v>
      </c>
      <c r="G228" s="150">
        <f t="shared" si="15"/>
        <v>0</v>
      </c>
    </row>
    <row r="229" spans="1:7" ht="15">
      <c r="A229" s="53"/>
      <c r="B229" s="53"/>
      <c r="C229" s="149">
        <f t="shared" si="14"/>
        <v>228</v>
      </c>
      <c r="D229" s="150"/>
      <c r="E229" s="151">
        <f t="shared" si="12"/>
        <v>0</v>
      </c>
      <c r="F229" s="150">
        <f t="shared" si="13"/>
        <v>0</v>
      </c>
      <c r="G229" s="150">
        <f t="shared" si="15"/>
        <v>0</v>
      </c>
    </row>
    <row r="230" spans="1:7" ht="15">
      <c r="A230" s="53"/>
      <c r="B230" s="53"/>
      <c r="C230" s="149">
        <f t="shared" si="14"/>
        <v>229</v>
      </c>
      <c r="D230" s="150"/>
      <c r="E230" s="151">
        <f t="shared" si="12"/>
        <v>0</v>
      </c>
      <c r="F230" s="150">
        <f t="shared" si="13"/>
        <v>0</v>
      </c>
      <c r="G230" s="150">
        <f t="shared" si="15"/>
        <v>0</v>
      </c>
    </row>
    <row r="231" spans="1:7" ht="15">
      <c r="A231" s="53"/>
      <c r="B231" s="53"/>
      <c r="C231" s="149">
        <f t="shared" si="14"/>
        <v>230</v>
      </c>
      <c r="D231" s="150"/>
      <c r="E231" s="151">
        <f t="shared" si="12"/>
        <v>0</v>
      </c>
      <c r="F231" s="150">
        <f t="shared" si="13"/>
        <v>0</v>
      </c>
      <c r="G231" s="150">
        <f t="shared" si="15"/>
        <v>0</v>
      </c>
    </row>
    <row r="232" spans="1:7" ht="15">
      <c r="A232" s="53"/>
      <c r="B232" s="53"/>
      <c r="C232" s="149">
        <f t="shared" si="14"/>
        <v>231</v>
      </c>
      <c r="D232" s="150"/>
      <c r="E232" s="151">
        <f t="shared" si="12"/>
        <v>0</v>
      </c>
      <c r="F232" s="150">
        <f t="shared" si="13"/>
        <v>0</v>
      </c>
      <c r="G232" s="150">
        <f t="shared" si="15"/>
        <v>0</v>
      </c>
    </row>
    <row r="233" spans="1:7" ht="15">
      <c r="A233" s="53"/>
      <c r="B233" s="53"/>
      <c r="C233" s="149">
        <f t="shared" si="14"/>
        <v>232</v>
      </c>
      <c r="D233" s="150"/>
      <c r="E233" s="151">
        <f t="shared" si="12"/>
        <v>0</v>
      </c>
      <c r="F233" s="150">
        <f t="shared" si="13"/>
        <v>0</v>
      </c>
      <c r="G233" s="150">
        <f t="shared" si="15"/>
        <v>0</v>
      </c>
    </row>
    <row r="234" spans="1:7" ht="15">
      <c r="A234" s="53"/>
      <c r="B234" s="53"/>
      <c r="C234" s="149">
        <f t="shared" si="14"/>
        <v>233</v>
      </c>
      <c r="D234" s="150"/>
      <c r="E234" s="151">
        <f t="shared" si="12"/>
        <v>0</v>
      </c>
      <c r="F234" s="150">
        <f t="shared" si="13"/>
        <v>0</v>
      </c>
      <c r="G234" s="150">
        <f t="shared" si="15"/>
        <v>0</v>
      </c>
    </row>
    <row r="235" spans="1:7" ht="15">
      <c r="A235" s="53"/>
      <c r="B235" s="53"/>
      <c r="C235" s="149">
        <f t="shared" si="14"/>
        <v>234</v>
      </c>
      <c r="D235" s="150"/>
      <c r="E235" s="151">
        <f t="shared" si="12"/>
        <v>0</v>
      </c>
      <c r="F235" s="150">
        <f t="shared" si="13"/>
        <v>0</v>
      </c>
      <c r="G235" s="150">
        <f t="shared" si="15"/>
        <v>0</v>
      </c>
    </row>
    <row r="236" spans="1:7" ht="15">
      <c r="A236" s="53"/>
      <c r="B236" s="53"/>
      <c r="C236" s="149">
        <f t="shared" si="14"/>
        <v>235</v>
      </c>
      <c r="D236" s="150"/>
      <c r="E236" s="151">
        <f t="shared" si="12"/>
        <v>0</v>
      </c>
      <c r="F236" s="150">
        <f t="shared" si="13"/>
        <v>0</v>
      </c>
      <c r="G236" s="150">
        <f t="shared" si="15"/>
        <v>0</v>
      </c>
    </row>
    <row r="237" spans="1:7" ht="15">
      <c r="A237" s="53"/>
      <c r="B237" s="53"/>
      <c r="C237" s="149">
        <f t="shared" si="14"/>
        <v>236</v>
      </c>
      <c r="D237" s="150"/>
      <c r="E237" s="151">
        <f t="shared" si="12"/>
        <v>0</v>
      </c>
      <c r="F237" s="150">
        <f t="shared" si="13"/>
        <v>0</v>
      </c>
      <c r="G237" s="150">
        <f t="shared" si="15"/>
        <v>0</v>
      </c>
    </row>
    <row r="238" spans="1:7" ht="15">
      <c r="A238" s="53"/>
      <c r="B238" s="53"/>
      <c r="C238" s="149">
        <f t="shared" si="14"/>
        <v>237</v>
      </c>
      <c r="D238" s="150"/>
      <c r="E238" s="151">
        <f t="shared" si="12"/>
        <v>0</v>
      </c>
      <c r="F238" s="150">
        <f t="shared" si="13"/>
        <v>0</v>
      </c>
      <c r="G238" s="150">
        <f t="shared" si="15"/>
        <v>0</v>
      </c>
    </row>
    <row r="239" spans="1:7" ht="15">
      <c r="A239" s="53"/>
      <c r="B239" s="53"/>
      <c r="C239" s="149">
        <f t="shared" si="14"/>
        <v>238</v>
      </c>
      <c r="D239" s="150"/>
      <c r="E239" s="151">
        <f t="shared" si="12"/>
        <v>0</v>
      </c>
      <c r="F239" s="150">
        <f t="shared" si="13"/>
        <v>0</v>
      </c>
      <c r="G239" s="150">
        <f t="shared" si="15"/>
        <v>0</v>
      </c>
    </row>
    <row r="240" spans="1:7" ht="15">
      <c r="A240" s="53"/>
      <c r="B240" s="53"/>
      <c r="C240" s="149">
        <f t="shared" si="14"/>
        <v>239</v>
      </c>
      <c r="D240" s="150"/>
      <c r="E240" s="151">
        <f t="shared" si="12"/>
        <v>0</v>
      </c>
      <c r="F240" s="150">
        <f t="shared" si="13"/>
        <v>0</v>
      </c>
      <c r="G240" s="150">
        <f t="shared" si="15"/>
        <v>0</v>
      </c>
    </row>
    <row r="241" spans="1:7" ht="15">
      <c r="A241" s="53"/>
      <c r="B241" s="53"/>
      <c r="C241" s="149">
        <f t="shared" si="14"/>
        <v>240</v>
      </c>
      <c r="D241" s="150"/>
      <c r="E241" s="151">
        <f>IF(C241&gt;$A$9,0,IPMT(A$7/12,C241,A$9,A$2))</f>
        <v>0</v>
      </c>
      <c r="F241" s="150">
        <f>IF(E241&gt;=0,0,SUM(D$2-E241))</f>
        <v>0</v>
      </c>
      <c r="G241" s="150">
        <f t="shared" si="15"/>
        <v>0</v>
      </c>
    </row>
    <row r="242" spans="1:7" ht="15">
      <c r="A242" s="53"/>
      <c r="B242" s="53"/>
      <c r="C242" s="149">
        <f t="shared" si="14"/>
        <v>241</v>
      </c>
      <c r="D242" s="150"/>
      <c r="E242" s="151">
        <f>IF(C242&gt;$A$9,0,IPMT(A$7/12,C242,A$9,A$2))</f>
        <v>0</v>
      </c>
      <c r="F242" s="150">
        <f t="shared" si="13"/>
        <v>0</v>
      </c>
      <c r="G242" s="150">
        <f t="shared" si="15"/>
        <v>0</v>
      </c>
    </row>
    <row r="243" spans="1:7" ht="15">
      <c r="A243" s="53"/>
      <c r="B243" s="53"/>
      <c r="C243" s="149">
        <f t="shared" si="14"/>
        <v>242</v>
      </c>
      <c r="D243" s="150"/>
      <c r="E243" s="151">
        <f aca="true" t="shared" si="16" ref="E243:E306">IF(C243&gt;$A$9,0,IPMT(A$7/12,C243,A$9,A$2))</f>
        <v>0</v>
      </c>
      <c r="F243" s="150">
        <f t="shared" si="13"/>
        <v>0</v>
      </c>
      <c r="G243" s="150">
        <f t="shared" si="15"/>
        <v>0</v>
      </c>
    </row>
    <row r="244" spans="1:7" ht="15">
      <c r="A244" s="53"/>
      <c r="B244" s="53"/>
      <c r="C244" s="149">
        <f t="shared" si="14"/>
        <v>243</v>
      </c>
      <c r="D244" s="150"/>
      <c r="E244" s="151">
        <f t="shared" si="16"/>
        <v>0</v>
      </c>
      <c r="F244" s="150">
        <f t="shared" si="13"/>
        <v>0</v>
      </c>
      <c r="G244" s="150">
        <f t="shared" si="15"/>
        <v>0</v>
      </c>
    </row>
    <row r="245" spans="1:7" ht="15">
      <c r="A245" s="53"/>
      <c r="B245" s="53"/>
      <c r="C245" s="149">
        <f t="shared" si="14"/>
        <v>244</v>
      </c>
      <c r="D245" s="150"/>
      <c r="E245" s="151">
        <f t="shared" si="16"/>
        <v>0</v>
      </c>
      <c r="F245" s="150">
        <f t="shared" si="13"/>
        <v>0</v>
      </c>
      <c r="G245" s="150">
        <f t="shared" si="15"/>
        <v>0</v>
      </c>
    </row>
    <row r="246" spans="1:7" ht="15">
      <c r="A246" s="53"/>
      <c r="B246" s="53"/>
      <c r="C246" s="149">
        <f t="shared" si="14"/>
        <v>245</v>
      </c>
      <c r="D246" s="150"/>
      <c r="E246" s="151">
        <f t="shared" si="16"/>
        <v>0</v>
      </c>
      <c r="F246" s="150">
        <f t="shared" si="13"/>
        <v>0</v>
      </c>
      <c r="G246" s="150">
        <f t="shared" si="15"/>
        <v>0</v>
      </c>
    </row>
    <row r="247" spans="1:7" ht="15">
      <c r="A247" s="53"/>
      <c r="B247" s="53"/>
      <c r="C247" s="149">
        <f t="shared" si="14"/>
        <v>246</v>
      </c>
      <c r="D247" s="150"/>
      <c r="E247" s="151">
        <f t="shared" si="16"/>
        <v>0</v>
      </c>
      <c r="F247" s="150">
        <f t="shared" si="13"/>
        <v>0</v>
      </c>
      <c r="G247" s="150">
        <f t="shared" si="15"/>
        <v>0</v>
      </c>
    </row>
    <row r="248" spans="1:7" ht="15">
      <c r="A248" s="53"/>
      <c r="B248" s="53"/>
      <c r="C248" s="149">
        <f t="shared" si="14"/>
        <v>247</v>
      </c>
      <c r="D248" s="150"/>
      <c r="E248" s="151">
        <f t="shared" si="16"/>
        <v>0</v>
      </c>
      <c r="F248" s="150">
        <f t="shared" si="13"/>
        <v>0</v>
      </c>
      <c r="G248" s="150">
        <f t="shared" si="15"/>
        <v>0</v>
      </c>
    </row>
    <row r="249" spans="1:7" ht="15">
      <c r="A249" s="53"/>
      <c r="B249" s="53"/>
      <c r="C249" s="149">
        <f t="shared" si="14"/>
        <v>248</v>
      </c>
      <c r="D249" s="150"/>
      <c r="E249" s="151">
        <f t="shared" si="16"/>
        <v>0</v>
      </c>
      <c r="F249" s="150">
        <f t="shared" si="13"/>
        <v>0</v>
      </c>
      <c r="G249" s="150">
        <f t="shared" si="15"/>
        <v>0</v>
      </c>
    </row>
    <row r="250" spans="1:7" ht="15">
      <c r="A250" s="53"/>
      <c r="B250" s="53"/>
      <c r="C250" s="149">
        <f t="shared" si="14"/>
        <v>249</v>
      </c>
      <c r="D250" s="150"/>
      <c r="E250" s="151">
        <f t="shared" si="16"/>
        <v>0</v>
      </c>
      <c r="F250" s="150">
        <f t="shared" si="13"/>
        <v>0</v>
      </c>
      <c r="G250" s="150">
        <f t="shared" si="15"/>
        <v>0</v>
      </c>
    </row>
    <row r="251" spans="1:7" ht="15">
      <c r="A251" s="53"/>
      <c r="B251" s="53"/>
      <c r="C251" s="149">
        <f t="shared" si="14"/>
        <v>250</v>
      </c>
      <c r="D251" s="150"/>
      <c r="E251" s="151">
        <f t="shared" si="16"/>
        <v>0</v>
      </c>
      <c r="F251" s="150">
        <f t="shared" si="13"/>
        <v>0</v>
      </c>
      <c r="G251" s="150">
        <f t="shared" si="15"/>
        <v>0</v>
      </c>
    </row>
    <row r="252" spans="1:7" ht="15">
      <c r="A252" s="53"/>
      <c r="B252" s="53"/>
      <c r="C252" s="149">
        <f t="shared" si="14"/>
        <v>251</v>
      </c>
      <c r="D252" s="150"/>
      <c r="E252" s="151">
        <f t="shared" si="16"/>
        <v>0</v>
      </c>
      <c r="F252" s="150">
        <f t="shared" si="13"/>
        <v>0</v>
      </c>
      <c r="G252" s="150">
        <f t="shared" si="15"/>
        <v>0</v>
      </c>
    </row>
    <row r="253" spans="1:7" ht="15">
      <c r="A253" s="53"/>
      <c r="B253" s="53"/>
      <c r="C253" s="149">
        <f t="shared" si="14"/>
        <v>252</v>
      </c>
      <c r="D253" s="150"/>
      <c r="E253" s="151">
        <f t="shared" si="16"/>
        <v>0</v>
      </c>
      <c r="F253" s="150">
        <f t="shared" si="13"/>
        <v>0</v>
      </c>
      <c r="G253" s="150">
        <f t="shared" si="15"/>
        <v>0</v>
      </c>
    </row>
    <row r="254" spans="1:7" ht="15">
      <c r="A254" s="53"/>
      <c r="B254" s="53"/>
      <c r="C254" s="149">
        <f t="shared" si="14"/>
        <v>253</v>
      </c>
      <c r="D254" s="150"/>
      <c r="E254" s="151">
        <f t="shared" si="16"/>
        <v>0</v>
      </c>
      <c r="F254" s="150">
        <f t="shared" si="13"/>
        <v>0</v>
      </c>
      <c r="G254" s="150">
        <f t="shared" si="15"/>
        <v>0</v>
      </c>
    </row>
    <row r="255" spans="1:7" ht="15">
      <c r="A255" s="53"/>
      <c r="B255" s="53"/>
      <c r="C255" s="149">
        <f t="shared" si="14"/>
        <v>254</v>
      </c>
      <c r="D255" s="150"/>
      <c r="E255" s="151">
        <f t="shared" si="16"/>
        <v>0</v>
      </c>
      <c r="F255" s="150">
        <f t="shared" si="13"/>
        <v>0</v>
      </c>
      <c r="G255" s="150">
        <f t="shared" si="15"/>
        <v>0</v>
      </c>
    </row>
    <row r="256" spans="1:7" ht="15">
      <c r="A256" s="53"/>
      <c r="B256" s="53"/>
      <c r="C256" s="149">
        <f t="shared" si="14"/>
        <v>255</v>
      </c>
      <c r="D256" s="150"/>
      <c r="E256" s="151">
        <f t="shared" si="16"/>
        <v>0</v>
      </c>
      <c r="F256" s="150">
        <f t="shared" si="13"/>
        <v>0</v>
      </c>
      <c r="G256" s="150">
        <f t="shared" si="15"/>
        <v>0</v>
      </c>
    </row>
    <row r="257" spans="1:7" ht="15">
      <c r="A257" s="53"/>
      <c r="B257" s="53"/>
      <c r="C257" s="149">
        <f t="shared" si="14"/>
        <v>256</v>
      </c>
      <c r="D257" s="150"/>
      <c r="E257" s="151">
        <f t="shared" si="16"/>
        <v>0</v>
      </c>
      <c r="F257" s="150">
        <f t="shared" si="13"/>
        <v>0</v>
      </c>
      <c r="G257" s="150">
        <f t="shared" si="15"/>
        <v>0</v>
      </c>
    </row>
    <row r="258" spans="1:7" ht="15">
      <c r="A258" s="53"/>
      <c r="B258" s="53"/>
      <c r="C258" s="149">
        <f t="shared" si="14"/>
        <v>257</v>
      </c>
      <c r="D258" s="150"/>
      <c r="E258" s="151">
        <f t="shared" si="16"/>
        <v>0</v>
      </c>
      <c r="F258" s="150">
        <f t="shared" si="13"/>
        <v>0</v>
      </c>
      <c r="G258" s="150">
        <f t="shared" si="15"/>
        <v>0</v>
      </c>
    </row>
    <row r="259" spans="1:7" ht="15">
      <c r="A259" s="53"/>
      <c r="B259" s="53"/>
      <c r="C259" s="149">
        <f t="shared" si="14"/>
        <v>258</v>
      </c>
      <c r="D259" s="150"/>
      <c r="E259" s="151">
        <f t="shared" si="16"/>
        <v>0</v>
      </c>
      <c r="F259" s="150">
        <f aca="true" t="shared" si="17" ref="F259:F322">IF(E259&gt;=0,0,SUM(D$2-E259))</f>
        <v>0</v>
      </c>
      <c r="G259" s="150">
        <f t="shared" si="15"/>
        <v>0</v>
      </c>
    </row>
    <row r="260" spans="1:7" ht="15">
      <c r="A260" s="53"/>
      <c r="B260" s="53"/>
      <c r="C260" s="149">
        <f t="shared" si="14"/>
        <v>259</v>
      </c>
      <c r="D260" s="150"/>
      <c r="E260" s="151">
        <f t="shared" si="16"/>
        <v>0</v>
      </c>
      <c r="F260" s="150">
        <f t="shared" si="17"/>
        <v>0</v>
      </c>
      <c r="G260" s="150">
        <f t="shared" si="15"/>
        <v>0</v>
      </c>
    </row>
    <row r="261" spans="1:7" ht="15">
      <c r="A261" s="53"/>
      <c r="B261" s="53"/>
      <c r="C261" s="149">
        <f t="shared" si="14"/>
        <v>260</v>
      </c>
      <c r="D261" s="150"/>
      <c r="E261" s="151">
        <f t="shared" si="16"/>
        <v>0</v>
      </c>
      <c r="F261" s="150">
        <f t="shared" si="17"/>
        <v>0</v>
      </c>
      <c r="G261" s="150">
        <f t="shared" si="15"/>
        <v>0</v>
      </c>
    </row>
    <row r="262" spans="1:7" ht="15">
      <c r="A262" s="53"/>
      <c r="B262" s="53"/>
      <c r="C262" s="149">
        <f aca="true" t="shared" si="18" ref="C262:C325">SUM(C261,1)</f>
        <v>261</v>
      </c>
      <c r="D262" s="150"/>
      <c r="E262" s="151">
        <f t="shared" si="16"/>
        <v>0</v>
      </c>
      <c r="F262" s="150">
        <f t="shared" si="17"/>
        <v>0</v>
      </c>
      <c r="G262" s="150">
        <f aca="true" t="shared" si="19" ref="G262:G325">SUM(G261+F262)</f>
        <v>0</v>
      </c>
    </row>
    <row r="263" spans="1:7" ht="15">
      <c r="A263" s="53"/>
      <c r="B263" s="53"/>
      <c r="C263" s="149">
        <f t="shared" si="18"/>
        <v>262</v>
      </c>
      <c r="D263" s="150"/>
      <c r="E263" s="151">
        <f t="shared" si="16"/>
        <v>0</v>
      </c>
      <c r="F263" s="150">
        <f t="shared" si="17"/>
        <v>0</v>
      </c>
      <c r="G263" s="150">
        <f t="shared" si="19"/>
        <v>0</v>
      </c>
    </row>
    <row r="264" spans="1:7" ht="15">
      <c r="A264" s="53"/>
      <c r="B264" s="53"/>
      <c r="C264" s="149">
        <f t="shared" si="18"/>
        <v>263</v>
      </c>
      <c r="D264" s="150"/>
      <c r="E264" s="151">
        <f t="shared" si="16"/>
        <v>0</v>
      </c>
      <c r="F264" s="150">
        <f t="shared" si="17"/>
        <v>0</v>
      </c>
      <c r="G264" s="150">
        <f t="shared" si="19"/>
        <v>0</v>
      </c>
    </row>
    <row r="265" spans="1:7" ht="15">
      <c r="A265" s="53"/>
      <c r="B265" s="53"/>
      <c r="C265" s="149">
        <f t="shared" si="18"/>
        <v>264</v>
      </c>
      <c r="D265" s="150"/>
      <c r="E265" s="151">
        <f t="shared" si="16"/>
        <v>0</v>
      </c>
      <c r="F265" s="150">
        <f t="shared" si="17"/>
        <v>0</v>
      </c>
      <c r="G265" s="150">
        <f t="shared" si="19"/>
        <v>0</v>
      </c>
    </row>
    <row r="266" spans="1:7" ht="15">
      <c r="A266" s="53"/>
      <c r="B266" s="53"/>
      <c r="C266" s="149">
        <f t="shared" si="18"/>
        <v>265</v>
      </c>
      <c r="D266" s="150"/>
      <c r="E266" s="151">
        <f t="shared" si="16"/>
        <v>0</v>
      </c>
      <c r="F266" s="150">
        <f t="shared" si="17"/>
        <v>0</v>
      </c>
      <c r="G266" s="150">
        <f t="shared" si="19"/>
        <v>0</v>
      </c>
    </row>
    <row r="267" spans="1:7" ht="15">
      <c r="A267" s="53"/>
      <c r="B267" s="53"/>
      <c r="C267" s="149">
        <f t="shared" si="18"/>
        <v>266</v>
      </c>
      <c r="D267" s="150"/>
      <c r="E267" s="151">
        <f t="shared" si="16"/>
        <v>0</v>
      </c>
      <c r="F267" s="150">
        <f t="shared" si="17"/>
        <v>0</v>
      </c>
      <c r="G267" s="150">
        <f t="shared" si="19"/>
        <v>0</v>
      </c>
    </row>
    <row r="268" spans="1:7" ht="15">
      <c r="A268" s="53"/>
      <c r="B268" s="53"/>
      <c r="C268" s="149">
        <f t="shared" si="18"/>
        <v>267</v>
      </c>
      <c r="D268" s="150"/>
      <c r="E268" s="151">
        <f t="shared" si="16"/>
        <v>0</v>
      </c>
      <c r="F268" s="150">
        <f t="shared" si="17"/>
        <v>0</v>
      </c>
      <c r="G268" s="150">
        <f t="shared" si="19"/>
        <v>0</v>
      </c>
    </row>
    <row r="269" spans="1:7" ht="15">
      <c r="A269" s="53"/>
      <c r="B269" s="53"/>
      <c r="C269" s="149">
        <f t="shared" si="18"/>
        <v>268</v>
      </c>
      <c r="D269" s="150"/>
      <c r="E269" s="151">
        <f t="shared" si="16"/>
        <v>0</v>
      </c>
      <c r="F269" s="150">
        <f t="shared" si="17"/>
        <v>0</v>
      </c>
      <c r="G269" s="150">
        <f t="shared" si="19"/>
        <v>0</v>
      </c>
    </row>
    <row r="270" spans="1:7" ht="15">
      <c r="A270" s="53"/>
      <c r="B270" s="53"/>
      <c r="C270" s="149">
        <f t="shared" si="18"/>
        <v>269</v>
      </c>
      <c r="D270" s="150"/>
      <c r="E270" s="151">
        <f t="shared" si="16"/>
        <v>0</v>
      </c>
      <c r="F270" s="150">
        <f t="shared" si="17"/>
        <v>0</v>
      </c>
      <c r="G270" s="150">
        <f t="shared" si="19"/>
        <v>0</v>
      </c>
    </row>
    <row r="271" spans="1:7" ht="15">
      <c r="A271" s="53"/>
      <c r="B271" s="53"/>
      <c r="C271" s="149">
        <f t="shared" si="18"/>
        <v>270</v>
      </c>
      <c r="D271" s="150"/>
      <c r="E271" s="151">
        <f t="shared" si="16"/>
        <v>0</v>
      </c>
      <c r="F271" s="150">
        <f t="shared" si="17"/>
        <v>0</v>
      </c>
      <c r="G271" s="150">
        <f t="shared" si="19"/>
        <v>0</v>
      </c>
    </row>
    <row r="272" spans="1:7" ht="15">
      <c r="A272" s="53"/>
      <c r="B272" s="53"/>
      <c r="C272" s="149">
        <f t="shared" si="18"/>
        <v>271</v>
      </c>
      <c r="D272" s="150"/>
      <c r="E272" s="151">
        <f t="shared" si="16"/>
        <v>0</v>
      </c>
      <c r="F272" s="150">
        <f t="shared" si="17"/>
        <v>0</v>
      </c>
      <c r="G272" s="150">
        <f t="shared" si="19"/>
        <v>0</v>
      </c>
    </row>
    <row r="273" spans="1:7" ht="15">
      <c r="A273" s="53"/>
      <c r="B273" s="53"/>
      <c r="C273" s="149">
        <f t="shared" si="18"/>
        <v>272</v>
      </c>
      <c r="D273" s="150"/>
      <c r="E273" s="151">
        <f t="shared" si="16"/>
        <v>0</v>
      </c>
      <c r="F273" s="150">
        <f t="shared" si="17"/>
        <v>0</v>
      </c>
      <c r="G273" s="150">
        <f t="shared" si="19"/>
        <v>0</v>
      </c>
    </row>
    <row r="274" spans="1:7" ht="15">
      <c r="A274" s="53"/>
      <c r="B274" s="53"/>
      <c r="C274" s="149">
        <f t="shared" si="18"/>
        <v>273</v>
      </c>
      <c r="D274" s="150"/>
      <c r="E274" s="151">
        <f t="shared" si="16"/>
        <v>0</v>
      </c>
      <c r="F274" s="150">
        <f t="shared" si="17"/>
        <v>0</v>
      </c>
      <c r="G274" s="150">
        <f t="shared" si="19"/>
        <v>0</v>
      </c>
    </row>
    <row r="275" spans="1:7" ht="15">
      <c r="A275" s="53"/>
      <c r="B275" s="53"/>
      <c r="C275" s="149">
        <f t="shared" si="18"/>
        <v>274</v>
      </c>
      <c r="D275" s="150"/>
      <c r="E275" s="151">
        <f t="shared" si="16"/>
        <v>0</v>
      </c>
      <c r="F275" s="150">
        <f t="shared" si="17"/>
        <v>0</v>
      </c>
      <c r="G275" s="150">
        <f t="shared" si="19"/>
        <v>0</v>
      </c>
    </row>
    <row r="276" spans="1:7" ht="15">
      <c r="A276" s="53"/>
      <c r="B276" s="53"/>
      <c r="C276" s="149">
        <f t="shared" si="18"/>
        <v>275</v>
      </c>
      <c r="D276" s="150"/>
      <c r="E276" s="151">
        <f t="shared" si="16"/>
        <v>0</v>
      </c>
      <c r="F276" s="150">
        <f t="shared" si="17"/>
        <v>0</v>
      </c>
      <c r="G276" s="150">
        <f t="shared" si="19"/>
        <v>0</v>
      </c>
    </row>
    <row r="277" spans="1:7" ht="15">
      <c r="A277" s="53"/>
      <c r="B277" s="53"/>
      <c r="C277" s="149">
        <f t="shared" si="18"/>
        <v>276</v>
      </c>
      <c r="D277" s="150"/>
      <c r="E277" s="151">
        <f t="shared" si="16"/>
        <v>0</v>
      </c>
      <c r="F277" s="150">
        <f t="shared" si="17"/>
        <v>0</v>
      </c>
      <c r="G277" s="150">
        <f t="shared" si="19"/>
        <v>0</v>
      </c>
    </row>
    <row r="278" spans="1:7" ht="15">
      <c r="A278" s="53"/>
      <c r="B278" s="53"/>
      <c r="C278" s="149">
        <f t="shared" si="18"/>
        <v>277</v>
      </c>
      <c r="D278" s="150"/>
      <c r="E278" s="151">
        <f t="shared" si="16"/>
        <v>0</v>
      </c>
      <c r="F278" s="150">
        <f t="shared" si="17"/>
        <v>0</v>
      </c>
      <c r="G278" s="150">
        <f t="shared" si="19"/>
        <v>0</v>
      </c>
    </row>
    <row r="279" spans="1:7" ht="15">
      <c r="A279" s="53"/>
      <c r="B279" s="53"/>
      <c r="C279" s="149">
        <f t="shared" si="18"/>
        <v>278</v>
      </c>
      <c r="D279" s="150"/>
      <c r="E279" s="151">
        <f t="shared" si="16"/>
        <v>0</v>
      </c>
      <c r="F279" s="150">
        <f t="shared" si="17"/>
        <v>0</v>
      </c>
      <c r="G279" s="150">
        <f t="shared" si="19"/>
        <v>0</v>
      </c>
    </row>
    <row r="280" spans="1:7" ht="15">
      <c r="A280" s="53"/>
      <c r="B280" s="53"/>
      <c r="C280" s="149">
        <f t="shared" si="18"/>
        <v>279</v>
      </c>
      <c r="D280" s="150"/>
      <c r="E280" s="151">
        <f t="shared" si="16"/>
        <v>0</v>
      </c>
      <c r="F280" s="150">
        <f t="shared" si="17"/>
        <v>0</v>
      </c>
      <c r="G280" s="150">
        <f t="shared" si="19"/>
        <v>0</v>
      </c>
    </row>
    <row r="281" spans="1:7" ht="15">
      <c r="A281" s="53"/>
      <c r="B281" s="53"/>
      <c r="C281" s="149">
        <f t="shared" si="18"/>
        <v>280</v>
      </c>
      <c r="D281" s="150"/>
      <c r="E281" s="151">
        <f t="shared" si="16"/>
        <v>0</v>
      </c>
      <c r="F281" s="150">
        <f t="shared" si="17"/>
        <v>0</v>
      </c>
      <c r="G281" s="150">
        <f t="shared" si="19"/>
        <v>0</v>
      </c>
    </row>
    <row r="282" spans="1:7" ht="15">
      <c r="A282" s="53"/>
      <c r="B282" s="53"/>
      <c r="C282" s="149">
        <f t="shared" si="18"/>
        <v>281</v>
      </c>
      <c r="D282" s="150"/>
      <c r="E282" s="151">
        <f t="shared" si="16"/>
        <v>0</v>
      </c>
      <c r="F282" s="150">
        <f t="shared" si="17"/>
        <v>0</v>
      </c>
      <c r="G282" s="150">
        <f t="shared" si="19"/>
        <v>0</v>
      </c>
    </row>
    <row r="283" spans="1:7" ht="15">
      <c r="A283" s="53"/>
      <c r="B283" s="53"/>
      <c r="C283" s="149">
        <f t="shared" si="18"/>
        <v>282</v>
      </c>
      <c r="D283" s="150"/>
      <c r="E283" s="151">
        <f t="shared" si="16"/>
        <v>0</v>
      </c>
      <c r="F283" s="150">
        <f t="shared" si="17"/>
        <v>0</v>
      </c>
      <c r="G283" s="150">
        <f t="shared" si="19"/>
        <v>0</v>
      </c>
    </row>
    <row r="284" spans="1:7" ht="15">
      <c r="A284" s="53"/>
      <c r="B284" s="53"/>
      <c r="C284" s="149">
        <f t="shared" si="18"/>
        <v>283</v>
      </c>
      <c r="D284" s="150"/>
      <c r="E284" s="151">
        <f t="shared" si="16"/>
        <v>0</v>
      </c>
      <c r="F284" s="150">
        <f t="shared" si="17"/>
        <v>0</v>
      </c>
      <c r="G284" s="150">
        <f t="shared" si="19"/>
        <v>0</v>
      </c>
    </row>
    <row r="285" spans="1:7" ht="15">
      <c r="A285" s="53"/>
      <c r="B285" s="53"/>
      <c r="C285" s="149">
        <f t="shared" si="18"/>
        <v>284</v>
      </c>
      <c r="D285" s="150"/>
      <c r="E285" s="151">
        <f t="shared" si="16"/>
        <v>0</v>
      </c>
      <c r="F285" s="150">
        <f t="shared" si="17"/>
        <v>0</v>
      </c>
      <c r="G285" s="150">
        <f t="shared" si="19"/>
        <v>0</v>
      </c>
    </row>
    <row r="286" spans="1:7" ht="15">
      <c r="A286" s="53"/>
      <c r="B286" s="53"/>
      <c r="C286" s="149">
        <f t="shared" si="18"/>
        <v>285</v>
      </c>
      <c r="D286" s="150"/>
      <c r="E286" s="151">
        <f t="shared" si="16"/>
        <v>0</v>
      </c>
      <c r="F286" s="150">
        <f t="shared" si="17"/>
        <v>0</v>
      </c>
      <c r="G286" s="150">
        <f t="shared" si="19"/>
        <v>0</v>
      </c>
    </row>
    <row r="287" spans="1:7" ht="15">
      <c r="A287" s="53"/>
      <c r="B287" s="53"/>
      <c r="C287" s="149">
        <f t="shared" si="18"/>
        <v>286</v>
      </c>
      <c r="D287" s="150"/>
      <c r="E287" s="151">
        <f t="shared" si="16"/>
        <v>0</v>
      </c>
      <c r="F287" s="150">
        <f t="shared" si="17"/>
        <v>0</v>
      </c>
      <c r="G287" s="150">
        <f t="shared" si="19"/>
        <v>0</v>
      </c>
    </row>
    <row r="288" spans="1:7" ht="15">
      <c r="A288" s="53"/>
      <c r="B288" s="53"/>
      <c r="C288" s="149">
        <f t="shared" si="18"/>
        <v>287</v>
      </c>
      <c r="D288" s="150"/>
      <c r="E288" s="151">
        <f t="shared" si="16"/>
        <v>0</v>
      </c>
      <c r="F288" s="150">
        <f t="shared" si="17"/>
        <v>0</v>
      </c>
      <c r="G288" s="150">
        <f t="shared" si="19"/>
        <v>0</v>
      </c>
    </row>
    <row r="289" spans="1:7" ht="15">
      <c r="A289" s="53"/>
      <c r="B289" s="53"/>
      <c r="C289" s="149">
        <f t="shared" si="18"/>
        <v>288</v>
      </c>
      <c r="D289" s="150"/>
      <c r="E289" s="151">
        <f t="shared" si="16"/>
        <v>0</v>
      </c>
      <c r="F289" s="150">
        <f t="shared" si="17"/>
        <v>0</v>
      </c>
      <c r="G289" s="150">
        <f t="shared" si="19"/>
        <v>0</v>
      </c>
    </row>
    <row r="290" spans="1:7" ht="15">
      <c r="A290" s="53"/>
      <c r="B290" s="53"/>
      <c r="C290" s="149">
        <f t="shared" si="18"/>
        <v>289</v>
      </c>
      <c r="D290" s="150"/>
      <c r="E290" s="151">
        <f t="shared" si="16"/>
        <v>0</v>
      </c>
      <c r="F290" s="150">
        <f t="shared" si="17"/>
        <v>0</v>
      </c>
      <c r="G290" s="150">
        <f t="shared" si="19"/>
        <v>0</v>
      </c>
    </row>
    <row r="291" spans="1:7" ht="15">
      <c r="A291" s="53"/>
      <c r="B291" s="53"/>
      <c r="C291" s="149">
        <f t="shared" si="18"/>
        <v>290</v>
      </c>
      <c r="D291" s="150"/>
      <c r="E291" s="151">
        <f t="shared" si="16"/>
        <v>0</v>
      </c>
      <c r="F291" s="150">
        <f t="shared" si="17"/>
        <v>0</v>
      </c>
      <c r="G291" s="150">
        <f t="shared" si="19"/>
        <v>0</v>
      </c>
    </row>
    <row r="292" spans="1:7" ht="15">
      <c r="A292" s="53"/>
      <c r="B292" s="53"/>
      <c r="C292" s="149">
        <f t="shared" si="18"/>
        <v>291</v>
      </c>
      <c r="D292" s="150"/>
      <c r="E292" s="151">
        <f t="shared" si="16"/>
        <v>0</v>
      </c>
      <c r="F292" s="150">
        <f t="shared" si="17"/>
        <v>0</v>
      </c>
      <c r="G292" s="150">
        <f t="shared" si="19"/>
        <v>0</v>
      </c>
    </row>
    <row r="293" spans="1:7" ht="15">
      <c r="A293" s="53"/>
      <c r="B293" s="53"/>
      <c r="C293" s="149">
        <f t="shared" si="18"/>
        <v>292</v>
      </c>
      <c r="D293" s="150"/>
      <c r="E293" s="151">
        <f t="shared" si="16"/>
        <v>0</v>
      </c>
      <c r="F293" s="150">
        <f t="shared" si="17"/>
        <v>0</v>
      </c>
      <c r="G293" s="150">
        <f t="shared" si="19"/>
        <v>0</v>
      </c>
    </row>
    <row r="294" spans="1:7" ht="15">
      <c r="A294" s="53"/>
      <c r="B294" s="53"/>
      <c r="C294" s="149">
        <f t="shared" si="18"/>
        <v>293</v>
      </c>
      <c r="D294" s="150"/>
      <c r="E294" s="151">
        <f t="shared" si="16"/>
        <v>0</v>
      </c>
      <c r="F294" s="150">
        <f t="shared" si="17"/>
        <v>0</v>
      </c>
      <c r="G294" s="150">
        <f t="shared" si="19"/>
        <v>0</v>
      </c>
    </row>
    <row r="295" spans="1:7" ht="15">
      <c r="A295" s="53"/>
      <c r="B295" s="53"/>
      <c r="C295" s="149">
        <f t="shared" si="18"/>
        <v>294</v>
      </c>
      <c r="D295" s="150"/>
      <c r="E295" s="151">
        <f t="shared" si="16"/>
        <v>0</v>
      </c>
      <c r="F295" s="150">
        <f t="shared" si="17"/>
        <v>0</v>
      </c>
      <c r="G295" s="150">
        <f t="shared" si="19"/>
        <v>0</v>
      </c>
    </row>
    <row r="296" spans="1:7" ht="15">
      <c r="A296" s="53"/>
      <c r="B296" s="53"/>
      <c r="C296" s="149">
        <f t="shared" si="18"/>
        <v>295</v>
      </c>
      <c r="D296" s="150"/>
      <c r="E296" s="151">
        <f t="shared" si="16"/>
        <v>0</v>
      </c>
      <c r="F296" s="150">
        <f t="shared" si="17"/>
        <v>0</v>
      </c>
      <c r="G296" s="150">
        <f t="shared" si="19"/>
        <v>0</v>
      </c>
    </row>
    <row r="297" spans="1:7" ht="15">
      <c r="A297" s="53"/>
      <c r="B297" s="53"/>
      <c r="C297" s="149">
        <f t="shared" si="18"/>
        <v>296</v>
      </c>
      <c r="D297" s="150"/>
      <c r="E297" s="151">
        <f t="shared" si="16"/>
        <v>0</v>
      </c>
      <c r="F297" s="150">
        <f t="shared" si="17"/>
        <v>0</v>
      </c>
      <c r="G297" s="150">
        <f t="shared" si="19"/>
        <v>0</v>
      </c>
    </row>
    <row r="298" spans="1:7" ht="15">
      <c r="A298" s="53"/>
      <c r="B298" s="53"/>
      <c r="C298" s="149">
        <f t="shared" si="18"/>
        <v>297</v>
      </c>
      <c r="D298" s="150"/>
      <c r="E298" s="151">
        <f t="shared" si="16"/>
        <v>0</v>
      </c>
      <c r="F298" s="150">
        <f t="shared" si="17"/>
        <v>0</v>
      </c>
      <c r="G298" s="150">
        <f t="shared" si="19"/>
        <v>0</v>
      </c>
    </row>
    <row r="299" spans="1:7" ht="15">
      <c r="A299" s="53"/>
      <c r="B299" s="53"/>
      <c r="C299" s="149">
        <f t="shared" si="18"/>
        <v>298</v>
      </c>
      <c r="D299" s="150"/>
      <c r="E299" s="151">
        <f t="shared" si="16"/>
        <v>0</v>
      </c>
      <c r="F299" s="150">
        <f t="shared" si="17"/>
        <v>0</v>
      </c>
      <c r="G299" s="150">
        <f t="shared" si="19"/>
        <v>0</v>
      </c>
    </row>
    <row r="300" spans="1:7" ht="15">
      <c r="A300" s="53"/>
      <c r="B300" s="53"/>
      <c r="C300" s="149">
        <f t="shared" si="18"/>
        <v>299</v>
      </c>
      <c r="D300" s="150"/>
      <c r="E300" s="151">
        <f t="shared" si="16"/>
        <v>0</v>
      </c>
      <c r="F300" s="150">
        <f t="shared" si="17"/>
        <v>0</v>
      </c>
      <c r="G300" s="150">
        <f t="shared" si="19"/>
        <v>0</v>
      </c>
    </row>
    <row r="301" spans="1:7" ht="15">
      <c r="A301" s="53"/>
      <c r="B301" s="53"/>
      <c r="C301" s="149">
        <f t="shared" si="18"/>
        <v>300</v>
      </c>
      <c r="D301" s="150"/>
      <c r="E301" s="151">
        <f t="shared" si="16"/>
        <v>0</v>
      </c>
      <c r="F301" s="150">
        <f t="shared" si="17"/>
        <v>0</v>
      </c>
      <c r="G301" s="150">
        <f t="shared" si="19"/>
        <v>0</v>
      </c>
    </row>
    <row r="302" spans="1:7" ht="15">
      <c r="A302" s="53"/>
      <c r="B302" s="53"/>
      <c r="C302" s="149">
        <f t="shared" si="18"/>
        <v>301</v>
      </c>
      <c r="D302" s="150"/>
      <c r="E302" s="151">
        <f t="shared" si="16"/>
        <v>0</v>
      </c>
      <c r="F302" s="150">
        <f t="shared" si="17"/>
        <v>0</v>
      </c>
      <c r="G302" s="150">
        <f t="shared" si="19"/>
        <v>0</v>
      </c>
    </row>
    <row r="303" spans="1:7" ht="15">
      <c r="A303" s="53"/>
      <c r="B303" s="53"/>
      <c r="C303" s="149">
        <f t="shared" si="18"/>
        <v>302</v>
      </c>
      <c r="D303" s="150"/>
      <c r="E303" s="151">
        <f t="shared" si="16"/>
        <v>0</v>
      </c>
      <c r="F303" s="150">
        <f t="shared" si="17"/>
        <v>0</v>
      </c>
      <c r="G303" s="150">
        <f t="shared" si="19"/>
        <v>0</v>
      </c>
    </row>
    <row r="304" spans="1:7" ht="15">
      <c r="A304" s="53"/>
      <c r="B304" s="53"/>
      <c r="C304" s="149">
        <f t="shared" si="18"/>
        <v>303</v>
      </c>
      <c r="D304" s="150"/>
      <c r="E304" s="151">
        <f t="shared" si="16"/>
        <v>0</v>
      </c>
      <c r="F304" s="150">
        <f t="shared" si="17"/>
        <v>0</v>
      </c>
      <c r="G304" s="150">
        <f t="shared" si="19"/>
        <v>0</v>
      </c>
    </row>
    <row r="305" spans="1:7" ht="15">
      <c r="A305" s="53"/>
      <c r="B305" s="53"/>
      <c r="C305" s="149">
        <f t="shared" si="18"/>
        <v>304</v>
      </c>
      <c r="D305" s="150"/>
      <c r="E305" s="151">
        <f t="shared" si="16"/>
        <v>0</v>
      </c>
      <c r="F305" s="150">
        <f t="shared" si="17"/>
        <v>0</v>
      </c>
      <c r="G305" s="150">
        <f t="shared" si="19"/>
        <v>0</v>
      </c>
    </row>
    <row r="306" spans="1:7" ht="15">
      <c r="A306" s="53"/>
      <c r="B306" s="53"/>
      <c r="C306" s="149">
        <f t="shared" si="18"/>
        <v>305</v>
      </c>
      <c r="D306" s="150"/>
      <c r="E306" s="151">
        <f t="shared" si="16"/>
        <v>0</v>
      </c>
      <c r="F306" s="150">
        <f t="shared" si="17"/>
        <v>0</v>
      </c>
      <c r="G306" s="150">
        <f t="shared" si="19"/>
        <v>0</v>
      </c>
    </row>
    <row r="307" spans="1:7" ht="15">
      <c r="A307" s="53"/>
      <c r="B307" s="53"/>
      <c r="C307" s="149">
        <f t="shared" si="18"/>
        <v>306</v>
      </c>
      <c r="D307" s="150"/>
      <c r="E307" s="151">
        <f aca="true" t="shared" si="20" ref="E307:E370">IF(C307&gt;$A$9,0,IPMT(A$7/12,C307,A$9,A$2))</f>
        <v>0</v>
      </c>
      <c r="F307" s="150">
        <f t="shared" si="17"/>
        <v>0</v>
      </c>
      <c r="G307" s="150">
        <f t="shared" si="19"/>
        <v>0</v>
      </c>
    </row>
    <row r="308" spans="1:7" ht="15">
      <c r="A308" s="53"/>
      <c r="B308" s="53"/>
      <c r="C308" s="149">
        <f t="shared" si="18"/>
        <v>307</v>
      </c>
      <c r="D308" s="150"/>
      <c r="E308" s="151">
        <f t="shared" si="20"/>
        <v>0</v>
      </c>
      <c r="F308" s="150">
        <f t="shared" si="17"/>
        <v>0</v>
      </c>
      <c r="G308" s="150">
        <f t="shared" si="19"/>
        <v>0</v>
      </c>
    </row>
    <row r="309" spans="1:7" ht="15">
      <c r="A309" s="53"/>
      <c r="B309" s="53"/>
      <c r="C309" s="149">
        <f t="shared" si="18"/>
        <v>308</v>
      </c>
      <c r="D309" s="150"/>
      <c r="E309" s="151">
        <f t="shared" si="20"/>
        <v>0</v>
      </c>
      <c r="F309" s="150">
        <f t="shared" si="17"/>
        <v>0</v>
      </c>
      <c r="G309" s="150">
        <f t="shared" si="19"/>
        <v>0</v>
      </c>
    </row>
    <row r="310" spans="1:7" ht="15">
      <c r="A310" s="53"/>
      <c r="B310" s="53"/>
      <c r="C310" s="149">
        <f t="shared" si="18"/>
        <v>309</v>
      </c>
      <c r="D310" s="150"/>
      <c r="E310" s="151">
        <f t="shared" si="20"/>
        <v>0</v>
      </c>
      <c r="F310" s="150">
        <f t="shared" si="17"/>
        <v>0</v>
      </c>
      <c r="G310" s="150">
        <f t="shared" si="19"/>
        <v>0</v>
      </c>
    </row>
    <row r="311" spans="1:7" ht="15">
      <c r="A311" s="53"/>
      <c r="B311" s="53"/>
      <c r="C311" s="149">
        <f t="shared" si="18"/>
        <v>310</v>
      </c>
      <c r="D311" s="150"/>
      <c r="E311" s="151">
        <f t="shared" si="20"/>
        <v>0</v>
      </c>
      <c r="F311" s="150">
        <f t="shared" si="17"/>
        <v>0</v>
      </c>
      <c r="G311" s="150">
        <f t="shared" si="19"/>
        <v>0</v>
      </c>
    </row>
    <row r="312" spans="1:7" ht="15">
      <c r="A312" s="53"/>
      <c r="B312" s="53"/>
      <c r="C312" s="149">
        <f t="shared" si="18"/>
        <v>311</v>
      </c>
      <c r="D312" s="150"/>
      <c r="E312" s="151">
        <f t="shared" si="20"/>
        <v>0</v>
      </c>
      <c r="F312" s="150">
        <f t="shared" si="17"/>
        <v>0</v>
      </c>
      <c r="G312" s="150">
        <f t="shared" si="19"/>
        <v>0</v>
      </c>
    </row>
    <row r="313" spans="1:7" ht="15">
      <c r="A313" s="53"/>
      <c r="B313" s="53"/>
      <c r="C313" s="149">
        <f t="shared" si="18"/>
        <v>312</v>
      </c>
      <c r="D313" s="150"/>
      <c r="E313" s="151">
        <f t="shared" si="20"/>
        <v>0</v>
      </c>
      <c r="F313" s="150">
        <f t="shared" si="17"/>
        <v>0</v>
      </c>
      <c r="G313" s="150">
        <f t="shared" si="19"/>
        <v>0</v>
      </c>
    </row>
    <row r="314" spans="1:7" ht="15">
      <c r="A314" s="53"/>
      <c r="B314" s="53"/>
      <c r="C314" s="149">
        <f t="shared" si="18"/>
        <v>313</v>
      </c>
      <c r="D314" s="150"/>
      <c r="E314" s="151">
        <f t="shared" si="20"/>
        <v>0</v>
      </c>
      <c r="F314" s="150">
        <f t="shared" si="17"/>
        <v>0</v>
      </c>
      <c r="G314" s="150">
        <f t="shared" si="19"/>
        <v>0</v>
      </c>
    </row>
    <row r="315" spans="1:7" ht="15">
      <c r="A315" s="53"/>
      <c r="B315" s="53"/>
      <c r="C315" s="149">
        <f t="shared" si="18"/>
        <v>314</v>
      </c>
      <c r="D315" s="150"/>
      <c r="E315" s="151">
        <f t="shared" si="20"/>
        <v>0</v>
      </c>
      <c r="F315" s="150">
        <f t="shared" si="17"/>
        <v>0</v>
      </c>
      <c r="G315" s="150">
        <f t="shared" si="19"/>
        <v>0</v>
      </c>
    </row>
    <row r="316" spans="1:7" ht="15">
      <c r="A316" s="53"/>
      <c r="B316" s="53"/>
      <c r="C316" s="149">
        <f t="shared" si="18"/>
        <v>315</v>
      </c>
      <c r="D316" s="150"/>
      <c r="E316" s="151">
        <f t="shared" si="20"/>
        <v>0</v>
      </c>
      <c r="F316" s="150">
        <f t="shared" si="17"/>
        <v>0</v>
      </c>
      <c r="G316" s="150">
        <f t="shared" si="19"/>
        <v>0</v>
      </c>
    </row>
    <row r="317" spans="1:7" ht="15">
      <c r="A317" s="53"/>
      <c r="B317" s="53"/>
      <c r="C317" s="149">
        <f t="shared" si="18"/>
        <v>316</v>
      </c>
      <c r="D317" s="150"/>
      <c r="E317" s="151">
        <f t="shared" si="20"/>
        <v>0</v>
      </c>
      <c r="F317" s="150">
        <f t="shared" si="17"/>
        <v>0</v>
      </c>
      <c r="G317" s="150">
        <f t="shared" si="19"/>
        <v>0</v>
      </c>
    </row>
    <row r="318" spans="1:7" ht="15">
      <c r="A318" s="53"/>
      <c r="B318" s="53"/>
      <c r="C318" s="149">
        <f t="shared" si="18"/>
        <v>317</v>
      </c>
      <c r="D318" s="150"/>
      <c r="E318" s="151">
        <f t="shared" si="20"/>
        <v>0</v>
      </c>
      <c r="F318" s="150">
        <f t="shared" si="17"/>
        <v>0</v>
      </c>
      <c r="G318" s="150">
        <f t="shared" si="19"/>
        <v>0</v>
      </c>
    </row>
    <row r="319" spans="1:7" ht="15">
      <c r="A319" s="53"/>
      <c r="B319" s="53"/>
      <c r="C319" s="149">
        <f t="shared" si="18"/>
        <v>318</v>
      </c>
      <c r="D319" s="150"/>
      <c r="E319" s="151">
        <f t="shared" si="20"/>
        <v>0</v>
      </c>
      <c r="F319" s="150">
        <f t="shared" si="17"/>
        <v>0</v>
      </c>
      <c r="G319" s="150">
        <f t="shared" si="19"/>
        <v>0</v>
      </c>
    </row>
    <row r="320" spans="1:7" ht="15">
      <c r="A320" s="53"/>
      <c r="B320" s="53"/>
      <c r="C320" s="149">
        <f t="shared" si="18"/>
        <v>319</v>
      </c>
      <c r="D320" s="150"/>
      <c r="E320" s="151">
        <f t="shared" si="20"/>
        <v>0</v>
      </c>
      <c r="F320" s="150">
        <f t="shared" si="17"/>
        <v>0</v>
      </c>
      <c r="G320" s="150">
        <f t="shared" si="19"/>
        <v>0</v>
      </c>
    </row>
    <row r="321" spans="1:7" ht="15">
      <c r="A321" s="53"/>
      <c r="B321" s="53"/>
      <c r="C321" s="149">
        <f t="shared" si="18"/>
        <v>320</v>
      </c>
      <c r="D321" s="150"/>
      <c r="E321" s="151">
        <f t="shared" si="20"/>
        <v>0</v>
      </c>
      <c r="F321" s="150">
        <f t="shared" si="17"/>
        <v>0</v>
      </c>
      <c r="G321" s="150">
        <f t="shared" si="19"/>
        <v>0</v>
      </c>
    </row>
    <row r="322" spans="1:7" ht="15">
      <c r="A322" s="53"/>
      <c r="B322" s="53"/>
      <c r="C322" s="149">
        <f t="shared" si="18"/>
        <v>321</v>
      </c>
      <c r="D322" s="150"/>
      <c r="E322" s="151">
        <f t="shared" si="20"/>
        <v>0</v>
      </c>
      <c r="F322" s="150">
        <f t="shared" si="17"/>
        <v>0</v>
      </c>
      <c r="G322" s="150">
        <f t="shared" si="19"/>
        <v>0</v>
      </c>
    </row>
    <row r="323" spans="1:7" ht="15">
      <c r="A323" s="53"/>
      <c r="B323" s="53"/>
      <c r="C323" s="149">
        <f t="shared" si="18"/>
        <v>322</v>
      </c>
      <c r="D323" s="150"/>
      <c r="E323" s="151">
        <f t="shared" si="20"/>
        <v>0</v>
      </c>
      <c r="F323" s="150">
        <f aca="true" t="shared" si="21" ref="F323:F386">IF(E323&gt;=0,0,SUM(D$2-E323))</f>
        <v>0</v>
      </c>
      <c r="G323" s="150">
        <f t="shared" si="19"/>
        <v>0</v>
      </c>
    </row>
    <row r="324" spans="1:7" ht="15">
      <c r="A324" s="53"/>
      <c r="B324" s="53"/>
      <c r="C324" s="149">
        <f t="shared" si="18"/>
        <v>323</v>
      </c>
      <c r="D324" s="150"/>
      <c r="E324" s="151">
        <f t="shared" si="20"/>
        <v>0</v>
      </c>
      <c r="F324" s="150">
        <f t="shared" si="21"/>
        <v>0</v>
      </c>
      <c r="G324" s="150">
        <f t="shared" si="19"/>
        <v>0</v>
      </c>
    </row>
    <row r="325" spans="1:7" ht="15">
      <c r="A325" s="53"/>
      <c r="B325" s="53"/>
      <c r="C325" s="149">
        <f t="shared" si="18"/>
        <v>324</v>
      </c>
      <c r="D325" s="150"/>
      <c r="E325" s="151">
        <f t="shared" si="20"/>
        <v>0</v>
      </c>
      <c r="F325" s="150">
        <f t="shared" si="21"/>
        <v>0</v>
      </c>
      <c r="G325" s="150">
        <f t="shared" si="19"/>
        <v>0</v>
      </c>
    </row>
    <row r="326" spans="1:7" ht="15">
      <c r="A326" s="53"/>
      <c r="B326" s="53"/>
      <c r="C326" s="149">
        <f aca="true" t="shared" si="22" ref="C326:C357">SUM(C325,1)</f>
        <v>325</v>
      </c>
      <c r="D326" s="150"/>
      <c r="E326" s="151">
        <f t="shared" si="20"/>
        <v>0</v>
      </c>
      <c r="F326" s="150">
        <f t="shared" si="21"/>
        <v>0</v>
      </c>
      <c r="G326" s="150">
        <f aca="true" t="shared" si="23" ref="G326:G358">SUM(G325+F326)</f>
        <v>0</v>
      </c>
    </row>
    <row r="327" spans="1:7" ht="15">
      <c r="A327" s="53"/>
      <c r="B327" s="53"/>
      <c r="C327" s="149">
        <f t="shared" si="22"/>
        <v>326</v>
      </c>
      <c r="D327" s="150"/>
      <c r="E327" s="151">
        <f t="shared" si="20"/>
        <v>0</v>
      </c>
      <c r="F327" s="150">
        <f t="shared" si="21"/>
        <v>0</v>
      </c>
      <c r="G327" s="150">
        <f t="shared" si="23"/>
        <v>0</v>
      </c>
    </row>
    <row r="328" spans="1:7" ht="15">
      <c r="A328" s="53"/>
      <c r="B328" s="53"/>
      <c r="C328" s="149">
        <f t="shared" si="22"/>
        <v>327</v>
      </c>
      <c r="D328" s="150"/>
      <c r="E328" s="151">
        <f t="shared" si="20"/>
        <v>0</v>
      </c>
      <c r="F328" s="150">
        <f t="shared" si="21"/>
        <v>0</v>
      </c>
      <c r="G328" s="150">
        <f t="shared" si="23"/>
        <v>0</v>
      </c>
    </row>
    <row r="329" spans="1:7" ht="15">
      <c r="A329" s="53"/>
      <c r="B329" s="53"/>
      <c r="C329" s="149">
        <f t="shared" si="22"/>
        <v>328</v>
      </c>
      <c r="D329" s="150"/>
      <c r="E329" s="151">
        <f t="shared" si="20"/>
        <v>0</v>
      </c>
      <c r="F329" s="150">
        <f t="shared" si="21"/>
        <v>0</v>
      </c>
      <c r="G329" s="150">
        <f t="shared" si="23"/>
        <v>0</v>
      </c>
    </row>
    <row r="330" spans="1:7" ht="15">
      <c r="A330" s="53"/>
      <c r="B330" s="53"/>
      <c r="C330" s="149">
        <f t="shared" si="22"/>
        <v>329</v>
      </c>
      <c r="D330" s="150"/>
      <c r="E330" s="151">
        <f t="shared" si="20"/>
        <v>0</v>
      </c>
      <c r="F330" s="150">
        <f t="shared" si="21"/>
        <v>0</v>
      </c>
      <c r="G330" s="150">
        <f t="shared" si="23"/>
        <v>0</v>
      </c>
    </row>
    <row r="331" spans="1:7" ht="15">
      <c r="A331" s="53"/>
      <c r="B331" s="53"/>
      <c r="C331" s="149">
        <f t="shared" si="22"/>
        <v>330</v>
      </c>
      <c r="D331" s="150"/>
      <c r="E331" s="151">
        <f t="shared" si="20"/>
        <v>0</v>
      </c>
      <c r="F331" s="150">
        <f t="shared" si="21"/>
        <v>0</v>
      </c>
      <c r="G331" s="150">
        <f t="shared" si="23"/>
        <v>0</v>
      </c>
    </row>
    <row r="332" spans="1:7" ht="15">
      <c r="A332" s="53"/>
      <c r="B332" s="53"/>
      <c r="C332" s="149">
        <f t="shared" si="22"/>
        <v>331</v>
      </c>
      <c r="D332" s="150"/>
      <c r="E332" s="151">
        <f t="shared" si="20"/>
        <v>0</v>
      </c>
      <c r="F332" s="150">
        <f t="shared" si="21"/>
        <v>0</v>
      </c>
      <c r="G332" s="150">
        <f t="shared" si="23"/>
        <v>0</v>
      </c>
    </row>
    <row r="333" spans="1:7" ht="15">
      <c r="A333" s="53"/>
      <c r="B333" s="53"/>
      <c r="C333" s="149">
        <f t="shared" si="22"/>
        <v>332</v>
      </c>
      <c r="D333" s="150"/>
      <c r="E333" s="151">
        <f t="shared" si="20"/>
        <v>0</v>
      </c>
      <c r="F333" s="150">
        <f t="shared" si="21"/>
        <v>0</v>
      </c>
      <c r="G333" s="150">
        <f t="shared" si="23"/>
        <v>0</v>
      </c>
    </row>
    <row r="334" spans="1:7" ht="15">
      <c r="A334" s="53"/>
      <c r="B334" s="53"/>
      <c r="C334" s="149">
        <f t="shared" si="22"/>
        <v>333</v>
      </c>
      <c r="D334" s="150"/>
      <c r="E334" s="151">
        <f t="shared" si="20"/>
        <v>0</v>
      </c>
      <c r="F334" s="150">
        <f t="shared" si="21"/>
        <v>0</v>
      </c>
      <c r="G334" s="150">
        <f t="shared" si="23"/>
        <v>0</v>
      </c>
    </row>
    <row r="335" spans="1:7" ht="15">
      <c r="A335" s="53"/>
      <c r="B335" s="53"/>
      <c r="C335" s="149">
        <f t="shared" si="22"/>
        <v>334</v>
      </c>
      <c r="D335" s="150"/>
      <c r="E335" s="151">
        <f t="shared" si="20"/>
        <v>0</v>
      </c>
      <c r="F335" s="150">
        <f t="shared" si="21"/>
        <v>0</v>
      </c>
      <c r="G335" s="150">
        <f t="shared" si="23"/>
        <v>0</v>
      </c>
    </row>
    <row r="336" spans="1:7" ht="15">
      <c r="A336" s="53"/>
      <c r="B336" s="53"/>
      <c r="C336" s="149">
        <f t="shared" si="22"/>
        <v>335</v>
      </c>
      <c r="D336" s="150"/>
      <c r="E336" s="151">
        <f t="shared" si="20"/>
        <v>0</v>
      </c>
      <c r="F336" s="150">
        <f t="shared" si="21"/>
        <v>0</v>
      </c>
      <c r="G336" s="150">
        <f t="shared" si="23"/>
        <v>0</v>
      </c>
    </row>
    <row r="337" spans="1:7" ht="15">
      <c r="A337" s="53"/>
      <c r="B337" s="53"/>
      <c r="C337" s="149">
        <f t="shared" si="22"/>
        <v>336</v>
      </c>
      <c r="D337" s="150"/>
      <c r="E337" s="151">
        <f t="shared" si="20"/>
        <v>0</v>
      </c>
      <c r="F337" s="150">
        <f t="shared" si="21"/>
        <v>0</v>
      </c>
      <c r="G337" s="150">
        <f t="shared" si="23"/>
        <v>0</v>
      </c>
    </row>
    <row r="338" spans="1:7" ht="15">
      <c r="A338" s="53"/>
      <c r="B338" s="53"/>
      <c r="C338" s="149">
        <f t="shared" si="22"/>
        <v>337</v>
      </c>
      <c r="D338" s="150"/>
      <c r="E338" s="151">
        <f t="shared" si="20"/>
        <v>0</v>
      </c>
      <c r="F338" s="150">
        <f t="shared" si="21"/>
        <v>0</v>
      </c>
      <c r="G338" s="150">
        <f t="shared" si="23"/>
        <v>0</v>
      </c>
    </row>
    <row r="339" spans="1:7" ht="15">
      <c r="A339" s="53"/>
      <c r="B339" s="53"/>
      <c r="C339" s="149">
        <f t="shared" si="22"/>
        <v>338</v>
      </c>
      <c r="D339" s="150"/>
      <c r="E339" s="151">
        <f t="shared" si="20"/>
        <v>0</v>
      </c>
      <c r="F339" s="150">
        <f t="shared" si="21"/>
        <v>0</v>
      </c>
      <c r="G339" s="150">
        <f t="shared" si="23"/>
        <v>0</v>
      </c>
    </row>
    <row r="340" spans="1:7" ht="15">
      <c r="A340" s="53"/>
      <c r="B340" s="53"/>
      <c r="C340" s="149">
        <f t="shared" si="22"/>
        <v>339</v>
      </c>
      <c r="D340" s="150"/>
      <c r="E340" s="151">
        <f t="shared" si="20"/>
        <v>0</v>
      </c>
      <c r="F340" s="150">
        <f t="shared" si="21"/>
        <v>0</v>
      </c>
      <c r="G340" s="150">
        <f t="shared" si="23"/>
        <v>0</v>
      </c>
    </row>
    <row r="341" spans="1:7" ht="15">
      <c r="A341" s="53"/>
      <c r="B341" s="53"/>
      <c r="C341" s="149">
        <f t="shared" si="22"/>
        <v>340</v>
      </c>
      <c r="D341" s="150"/>
      <c r="E341" s="151">
        <f t="shared" si="20"/>
        <v>0</v>
      </c>
      <c r="F341" s="150">
        <f t="shared" si="21"/>
        <v>0</v>
      </c>
      <c r="G341" s="150">
        <f t="shared" si="23"/>
        <v>0</v>
      </c>
    </row>
    <row r="342" spans="1:7" ht="15">
      <c r="A342" s="53"/>
      <c r="B342" s="53"/>
      <c r="C342" s="149">
        <f t="shared" si="22"/>
        <v>341</v>
      </c>
      <c r="D342" s="150"/>
      <c r="E342" s="151">
        <f t="shared" si="20"/>
        <v>0</v>
      </c>
      <c r="F342" s="150">
        <f t="shared" si="21"/>
        <v>0</v>
      </c>
      <c r="G342" s="150">
        <f t="shared" si="23"/>
        <v>0</v>
      </c>
    </row>
    <row r="343" spans="1:7" ht="15">
      <c r="A343" s="53"/>
      <c r="B343" s="53"/>
      <c r="C343" s="149">
        <f t="shared" si="22"/>
        <v>342</v>
      </c>
      <c r="D343" s="150"/>
      <c r="E343" s="151">
        <f t="shared" si="20"/>
        <v>0</v>
      </c>
      <c r="F343" s="150">
        <f t="shared" si="21"/>
        <v>0</v>
      </c>
      <c r="G343" s="150">
        <f t="shared" si="23"/>
        <v>0</v>
      </c>
    </row>
    <row r="344" spans="1:7" ht="15">
      <c r="A344" s="53"/>
      <c r="B344" s="53"/>
      <c r="C344" s="149">
        <f t="shared" si="22"/>
        <v>343</v>
      </c>
      <c r="D344" s="150"/>
      <c r="E344" s="151">
        <f t="shared" si="20"/>
        <v>0</v>
      </c>
      <c r="F344" s="150">
        <f t="shared" si="21"/>
        <v>0</v>
      </c>
      <c r="G344" s="150">
        <f t="shared" si="23"/>
        <v>0</v>
      </c>
    </row>
    <row r="345" spans="1:7" ht="15">
      <c r="A345" s="53"/>
      <c r="B345" s="53"/>
      <c r="C345" s="149">
        <f t="shared" si="22"/>
        <v>344</v>
      </c>
      <c r="D345" s="150"/>
      <c r="E345" s="151">
        <f t="shared" si="20"/>
        <v>0</v>
      </c>
      <c r="F345" s="150">
        <f t="shared" si="21"/>
        <v>0</v>
      </c>
      <c r="G345" s="150">
        <f t="shared" si="23"/>
        <v>0</v>
      </c>
    </row>
    <row r="346" spans="1:7" ht="15">
      <c r="A346" s="53"/>
      <c r="B346" s="53"/>
      <c r="C346" s="149">
        <f t="shared" si="22"/>
        <v>345</v>
      </c>
      <c r="D346" s="150"/>
      <c r="E346" s="151">
        <f t="shared" si="20"/>
        <v>0</v>
      </c>
      <c r="F346" s="150">
        <f t="shared" si="21"/>
        <v>0</v>
      </c>
      <c r="G346" s="150">
        <f t="shared" si="23"/>
        <v>0</v>
      </c>
    </row>
    <row r="347" spans="1:7" ht="15">
      <c r="A347" s="53"/>
      <c r="B347" s="53"/>
      <c r="C347" s="149">
        <f t="shared" si="22"/>
        <v>346</v>
      </c>
      <c r="D347" s="150"/>
      <c r="E347" s="151">
        <f t="shared" si="20"/>
        <v>0</v>
      </c>
      <c r="F347" s="150">
        <f t="shared" si="21"/>
        <v>0</v>
      </c>
      <c r="G347" s="150">
        <f t="shared" si="23"/>
        <v>0</v>
      </c>
    </row>
    <row r="348" spans="1:7" ht="15">
      <c r="A348" s="53"/>
      <c r="B348" s="53"/>
      <c r="C348" s="149">
        <f t="shared" si="22"/>
        <v>347</v>
      </c>
      <c r="D348" s="150"/>
      <c r="E348" s="151">
        <f t="shared" si="20"/>
        <v>0</v>
      </c>
      <c r="F348" s="150">
        <f t="shared" si="21"/>
        <v>0</v>
      </c>
      <c r="G348" s="150">
        <f t="shared" si="23"/>
        <v>0</v>
      </c>
    </row>
    <row r="349" spans="1:7" ht="15">
      <c r="A349" s="53"/>
      <c r="B349" s="53"/>
      <c r="C349" s="149">
        <f t="shared" si="22"/>
        <v>348</v>
      </c>
      <c r="D349" s="150"/>
      <c r="E349" s="151">
        <f t="shared" si="20"/>
        <v>0</v>
      </c>
      <c r="F349" s="150">
        <f t="shared" si="21"/>
        <v>0</v>
      </c>
      <c r="G349" s="150">
        <f t="shared" si="23"/>
        <v>0</v>
      </c>
    </row>
    <row r="350" spans="1:7" ht="15">
      <c r="A350" s="53"/>
      <c r="B350" s="53"/>
      <c r="C350" s="149">
        <f t="shared" si="22"/>
        <v>349</v>
      </c>
      <c r="D350" s="150"/>
      <c r="E350" s="151">
        <f t="shared" si="20"/>
        <v>0</v>
      </c>
      <c r="F350" s="150">
        <f t="shared" si="21"/>
        <v>0</v>
      </c>
      <c r="G350" s="150">
        <f t="shared" si="23"/>
        <v>0</v>
      </c>
    </row>
    <row r="351" spans="1:7" ht="15">
      <c r="A351" s="53"/>
      <c r="B351" s="53"/>
      <c r="C351" s="149">
        <f t="shared" si="22"/>
        <v>350</v>
      </c>
      <c r="D351" s="150"/>
      <c r="E351" s="151">
        <f t="shared" si="20"/>
        <v>0</v>
      </c>
      <c r="F351" s="150">
        <f t="shared" si="21"/>
        <v>0</v>
      </c>
      <c r="G351" s="150">
        <f t="shared" si="23"/>
        <v>0</v>
      </c>
    </row>
    <row r="352" spans="1:7" ht="15">
      <c r="A352" s="53"/>
      <c r="B352" s="53"/>
      <c r="C352" s="149">
        <f t="shared" si="22"/>
        <v>351</v>
      </c>
      <c r="D352" s="150"/>
      <c r="E352" s="151">
        <f t="shared" si="20"/>
        <v>0</v>
      </c>
      <c r="F352" s="150">
        <f t="shared" si="21"/>
        <v>0</v>
      </c>
      <c r="G352" s="150">
        <f t="shared" si="23"/>
        <v>0</v>
      </c>
    </row>
    <row r="353" spans="1:7" ht="15">
      <c r="A353" s="53"/>
      <c r="B353" s="53"/>
      <c r="C353" s="149">
        <f t="shared" si="22"/>
        <v>352</v>
      </c>
      <c r="D353" s="150"/>
      <c r="E353" s="151">
        <f t="shared" si="20"/>
        <v>0</v>
      </c>
      <c r="F353" s="150">
        <f t="shared" si="21"/>
        <v>0</v>
      </c>
      <c r="G353" s="150">
        <f t="shared" si="23"/>
        <v>0</v>
      </c>
    </row>
    <row r="354" spans="1:7" ht="15">
      <c r="A354" s="53"/>
      <c r="B354" s="53"/>
      <c r="C354" s="149">
        <f t="shared" si="22"/>
        <v>353</v>
      </c>
      <c r="D354" s="150"/>
      <c r="E354" s="151">
        <f t="shared" si="20"/>
        <v>0</v>
      </c>
      <c r="F354" s="150">
        <f t="shared" si="21"/>
        <v>0</v>
      </c>
      <c r="G354" s="150">
        <f t="shared" si="23"/>
        <v>0</v>
      </c>
    </row>
    <row r="355" spans="1:7" ht="15">
      <c r="A355" s="53"/>
      <c r="B355" s="53"/>
      <c r="C355" s="149">
        <f t="shared" si="22"/>
        <v>354</v>
      </c>
      <c r="D355" s="150"/>
      <c r="E355" s="151">
        <f t="shared" si="20"/>
        <v>0</v>
      </c>
      <c r="F355" s="150">
        <f t="shared" si="21"/>
        <v>0</v>
      </c>
      <c r="G355" s="150">
        <f t="shared" si="23"/>
        <v>0</v>
      </c>
    </row>
    <row r="356" spans="1:7" ht="15">
      <c r="A356" s="53"/>
      <c r="B356" s="53"/>
      <c r="C356" s="149">
        <f t="shared" si="22"/>
        <v>355</v>
      </c>
      <c r="D356" s="150"/>
      <c r="E356" s="151">
        <f t="shared" si="20"/>
        <v>0</v>
      </c>
      <c r="F356" s="150">
        <f t="shared" si="21"/>
        <v>0</v>
      </c>
      <c r="G356" s="150">
        <f t="shared" si="23"/>
        <v>0</v>
      </c>
    </row>
    <row r="357" spans="1:7" ht="15">
      <c r="A357" s="53"/>
      <c r="B357" s="53"/>
      <c r="C357" s="149">
        <f t="shared" si="22"/>
        <v>356</v>
      </c>
      <c r="D357" s="150"/>
      <c r="E357" s="151">
        <f t="shared" si="20"/>
        <v>0</v>
      </c>
      <c r="F357" s="150">
        <f t="shared" si="21"/>
        <v>0</v>
      </c>
      <c r="G357" s="150">
        <f t="shared" si="23"/>
        <v>0</v>
      </c>
    </row>
    <row r="358" spans="1:7" ht="15">
      <c r="A358" s="53"/>
      <c r="B358" s="53"/>
      <c r="C358" s="149">
        <f>SUM(C357,1)</f>
        <v>357</v>
      </c>
      <c r="D358" s="150"/>
      <c r="E358" s="151">
        <f t="shared" si="20"/>
        <v>0</v>
      </c>
      <c r="F358" s="150">
        <f t="shared" si="21"/>
        <v>0</v>
      </c>
      <c r="G358" s="150">
        <f t="shared" si="23"/>
        <v>0</v>
      </c>
    </row>
    <row r="359" spans="1:7" ht="15">
      <c r="A359" s="53"/>
      <c r="B359" s="53"/>
      <c r="C359" s="149">
        <f>SUM(C358,1)</f>
        <v>358</v>
      </c>
      <c r="D359" s="150"/>
      <c r="E359" s="151">
        <f t="shared" si="20"/>
        <v>0</v>
      </c>
      <c r="F359" s="150">
        <f t="shared" si="21"/>
        <v>0</v>
      </c>
      <c r="G359" s="150">
        <f>SUM(G358+F359)</f>
        <v>0</v>
      </c>
    </row>
    <row r="360" spans="1:7" ht="15">
      <c r="A360" s="53"/>
      <c r="B360" s="53"/>
      <c r="C360" s="149">
        <f>SUM(C359,1)</f>
        <v>359</v>
      </c>
      <c r="D360" s="150"/>
      <c r="E360" s="151">
        <f t="shared" si="20"/>
        <v>0</v>
      </c>
      <c r="F360" s="150">
        <f t="shared" si="21"/>
        <v>0</v>
      </c>
      <c r="G360" s="150">
        <f>SUM(G359+F360)</f>
        <v>0</v>
      </c>
    </row>
    <row r="361" spans="1:7" ht="15">
      <c r="A361" s="53" t="s">
        <v>15</v>
      </c>
      <c r="B361" s="53"/>
      <c r="C361" s="149">
        <f>SUM(C360,1)</f>
        <v>360</v>
      </c>
      <c r="D361" s="53"/>
      <c r="E361" s="151">
        <f t="shared" si="20"/>
        <v>0</v>
      </c>
      <c r="F361" s="150">
        <f t="shared" si="21"/>
        <v>0</v>
      </c>
      <c r="G361" s="150">
        <f>SUM(G360+F361)</f>
        <v>0</v>
      </c>
    </row>
    <row r="362" spans="1:7" ht="15">
      <c r="A362" s="53"/>
      <c r="B362" s="53"/>
      <c r="C362" s="149">
        <f aca="true" t="shared" si="24" ref="C362:C425">SUM(C361,1)</f>
        <v>361</v>
      </c>
      <c r="D362" s="53"/>
      <c r="E362" s="151">
        <f t="shared" si="20"/>
        <v>0</v>
      </c>
      <c r="F362" s="150">
        <f t="shared" si="21"/>
        <v>0</v>
      </c>
      <c r="G362" s="150">
        <f aca="true" t="shared" si="25" ref="G362:G425">SUM(G361+F362)</f>
        <v>0</v>
      </c>
    </row>
    <row r="363" spans="1:7" ht="15">
      <c r="A363" s="53"/>
      <c r="B363" s="53"/>
      <c r="C363" s="149">
        <f t="shared" si="24"/>
        <v>362</v>
      </c>
      <c r="D363" s="53"/>
      <c r="E363" s="151">
        <f t="shared" si="20"/>
        <v>0</v>
      </c>
      <c r="F363" s="150">
        <f t="shared" si="21"/>
        <v>0</v>
      </c>
      <c r="G363" s="150">
        <f t="shared" si="25"/>
        <v>0</v>
      </c>
    </row>
    <row r="364" spans="1:7" ht="15">
      <c r="A364" s="53"/>
      <c r="B364" s="53"/>
      <c r="C364" s="149">
        <f t="shared" si="24"/>
        <v>363</v>
      </c>
      <c r="D364" s="53"/>
      <c r="E364" s="151">
        <f t="shared" si="20"/>
        <v>0</v>
      </c>
      <c r="F364" s="150">
        <f t="shared" si="21"/>
        <v>0</v>
      </c>
      <c r="G364" s="150">
        <f t="shared" si="25"/>
        <v>0</v>
      </c>
    </row>
    <row r="365" spans="1:7" ht="15">
      <c r="A365" s="53"/>
      <c r="B365" s="53"/>
      <c r="C365" s="149">
        <f t="shared" si="24"/>
        <v>364</v>
      </c>
      <c r="D365" s="53"/>
      <c r="E365" s="151">
        <f t="shared" si="20"/>
        <v>0</v>
      </c>
      <c r="F365" s="150">
        <f t="shared" si="21"/>
        <v>0</v>
      </c>
      <c r="G365" s="150">
        <f t="shared" si="25"/>
        <v>0</v>
      </c>
    </row>
    <row r="366" spans="1:7" ht="15">
      <c r="A366" s="53"/>
      <c r="B366" s="53"/>
      <c r="C366" s="149">
        <f t="shared" si="24"/>
        <v>365</v>
      </c>
      <c r="D366" s="53"/>
      <c r="E366" s="151">
        <f t="shared" si="20"/>
        <v>0</v>
      </c>
      <c r="F366" s="150">
        <f t="shared" si="21"/>
        <v>0</v>
      </c>
      <c r="G366" s="150">
        <f t="shared" si="25"/>
        <v>0</v>
      </c>
    </row>
    <row r="367" spans="1:7" ht="15">
      <c r="A367" s="53"/>
      <c r="B367" s="53"/>
      <c r="C367" s="149">
        <f t="shared" si="24"/>
        <v>366</v>
      </c>
      <c r="D367" s="53"/>
      <c r="E367" s="151">
        <f t="shared" si="20"/>
        <v>0</v>
      </c>
      <c r="F367" s="150">
        <f t="shared" si="21"/>
        <v>0</v>
      </c>
      <c r="G367" s="150">
        <f t="shared" si="25"/>
        <v>0</v>
      </c>
    </row>
    <row r="368" spans="1:7" ht="15">
      <c r="A368" s="53"/>
      <c r="B368" s="53"/>
      <c r="C368" s="149">
        <f t="shared" si="24"/>
        <v>367</v>
      </c>
      <c r="D368" s="53"/>
      <c r="E368" s="151">
        <f t="shared" si="20"/>
        <v>0</v>
      </c>
      <c r="F368" s="150">
        <f t="shared" si="21"/>
        <v>0</v>
      </c>
      <c r="G368" s="150">
        <f t="shared" si="25"/>
        <v>0</v>
      </c>
    </row>
    <row r="369" spans="1:7" ht="15">
      <c r="A369" s="53"/>
      <c r="B369" s="53"/>
      <c r="C369" s="149">
        <f t="shared" si="24"/>
        <v>368</v>
      </c>
      <c r="D369" s="53"/>
      <c r="E369" s="151">
        <f t="shared" si="20"/>
        <v>0</v>
      </c>
      <c r="F369" s="150">
        <f t="shared" si="21"/>
        <v>0</v>
      </c>
      <c r="G369" s="150">
        <f t="shared" si="25"/>
        <v>0</v>
      </c>
    </row>
    <row r="370" spans="1:7" ht="15">
      <c r="A370" s="53"/>
      <c r="B370" s="53"/>
      <c r="C370" s="149">
        <f t="shared" si="24"/>
        <v>369</v>
      </c>
      <c r="D370" s="53"/>
      <c r="E370" s="151">
        <f t="shared" si="20"/>
        <v>0</v>
      </c>
      <c r="F370" s="150">
        <f t="shared" si="21"/>
        <v>0</v>
      </c>
      <c r="G370" s="150">
        <f t="shared" si="25"/>
        <v>0</v>
      </c>
    </row>
    <row r="371" spans="1:7" ht="15">
      <c r="A371" s="53"/>
      <c r="B371" s="53"/>
      <c r="C371" s="149">
        <f t="shared" si="24"/>
        <v>370</v>
      </c>
      <c r="D371" s="53"/>
      <c r="E371" s="151">
        <f aca="true" t="shared" si="26" ref="E371:E434">IF(C371&gt;$A$9,0,IPMT(A$7/12,C371,A$9,A$2))</f>
        <v>0</v>
      </c>
      <c r="F371" s="150">
        <f t="shared" si="21"/>
        <v>0</v>
      </c>
      <c r="G371" s="150">
        <f t="shared" si="25"/>
        <v>0</v>
      </c>
    </row>
    <row r="372" spans="1:7" ht="15">
      <c r="A372" s="53"/>
      <c r="B372" s="53"/>
      <c r="C372" s="149">
        <f t="shared" si="24"/>
        <v>371</v>
      </c>
      <c r="D372" s="53"/>
      <c r="E372" s="151">
        <f t="shared" si="26"/>
        <v>0</v>
      </c>
      <c r="F372" s="150">
        <f t="shared" si="21"/>
        <v>0</v>
      </c>
      <c r="G372" s="150">
        <f t="shared" si="25"/>
        <v>0</v>
      </c>
    </row>
    <row r="373" spans="1:7" ht="15">
      <c r="A373" s="53"/>
      <c r="B373" s="53"/>
      <c r="C373" s="149">
        <f t="shared" si="24"/>
        <v>372</v>
      </c>
      <c r="D373" s="53"/>
      <c r="E373" s="151">
        <f t="shared" si="26"/>
        <v>0</v>
      </c>
      <c r="F373" s="150">
        <f t="shared" si="21"/>
        <v>0</v>
      </c>
      <c r="G373" s="150">
        <f t="shared" si="25"/>
        <v>0</v>
      </c>
    </row>
    <row r="374" spans="1:7" ht="15">
      <c r="A374" s="53"/>
      <c r="B374" s="53"/>
      <c r="C374" s="149">
        <f t="shared" si="24"/>
        <v>373</v>
      </c>
      <c r="D374" s="53"/>
      <c r="E374" s="151">
        <f t="shared" si="26"/>
        <v>0</v>
      </c>
      <c r="F374" s="150">
        <f t="shared" si="21"/>
        <v>0</v>
      </c>
      <c r="G374" s="150">
        <f t="shared" si="25"/>
        <v>0</v>
      </c>
    </row>
    <row r="375" spans="1:7" ht="15">
      <c r="A375" s="53"/>
      <c r="B375" s="53"/>
      <c r="C375" s="149">
        <f t="shared" si="24"/>
        <v>374</v>
      </c>
      <c r="D375" s="53"/>
      <c r="E375" s="151">
        <f t="shared" si="26"/>
        <v>0</v>
      </c>
      <c r="F375" s="150">
        <f t="shared" si="21"/>
        <v>0</v>
      </c>
      <c r="G375" s="150">
        <f t="shared" si="25"/>
        <v>0</v>
      </c>
    </row>
    <row r="376" spans="1:7" ht="15">
      <c r="A376" s="53"/>
      <c r="B376" s="53"/>
      <c r="C376" s="149">
        <f t="shared" si="24"/>
        <v>375</v>
      </c>
      <c r="D376" s="53"/>
      <c r="E376" s="151">
        <f t="shared" si="26"/>
        <v>0</v>
      </c>
      <c r="F376" s="150">
        <f t="shared" si="21"/>
        <v>0</v>
      </c>
      <c r="G376" s="150">
        <f t="shared" si="25"/>
        <v>0</v>
      </c>
    </row>
    <row r="377" spans="1:7" ht="15">
      <c r="A377" s="53"/>
      <c r="B377" s="53"/>
      <c r="C377" s="149">
        <f t="shared" si="24"/>
        <v>376</v>
      </c>
      <c r="D377" s="53"/>
      <c r="E377" s="151">
        <f t="shared" si="26"/>
        <v>0</v>
      </c>
      <c r="F377" s="150">
        <f t="shared" si="21"/>
        <v>0</v>
      </c>
      <c r="G377" s="150">
        <f t="shared" si="25"/>
        <v>0</v>
      </c>
    </row>
    <row r="378" spans="1:7" ht="15">
      <c r="A378" s="53"/>
      <c r="B378" s="53"/>
      <c r="C378" s="149">
        <f t="shared" si="24"/>
        <v>377</v>
      </c>
      <c r="D378" s="53"/>
      <c r="E378" s="151">
        <f t="shared" si="26"/>
        <v>0</v>
      </c>
      <c r="F378" s="150">
        <f t="shared" si="21"/>
        <v>0</v>
      </c>
      <c r="G378" s="150">
        <f t="shared" si="25"/>
        <v>0</v>
      </c>
    </row>
    <row r="379" spans="1:7" ht="15">
      <c r="A379" s="53"/>
      <c r="B379" s="53"/>
      <c r="C379" s="149">
        <f t="shared" si="24"/>
        <v>378</v>
      </c>
      <c r="D379" s="53"/>
      <c r="E379" s="151">
        <f t="shared" si="26"/>
        <v>0</v>
      </c>
      <c r="F379" s="150">
        <f t="shared" si="21"/>
        <v>0</v>
      </c>
      <c r="G379" s="150">
        <f t="shared" si="25"/>
        <v>0</v>
      </c>
    </row>
    <row r="380" spans="1:7" ht="15">
      <c r="A380" s="53"/>
      <c r="B380" s="53"/>
      <c r="C380" s="149">
        <f t="shared" si="24"/>
        <v>379</v>
      </c>
      <c r="D380" s="53"/>
      <c r="E380" s="151">
        <f t="shared" si="26"/>
        <v>0</v>
      </c>
      <c r="F380" s="150">
        <f t="shared" si="21"/>
        <v>0</v>
      </c>
      <c r="G380" s="150">
        <f t="shared" si="25"/>
        <v>0</v>
      </c>
    </row>
    <row r="381" spans="1:7" ht="15">
      <c r="A381" s="53"/>
      <c r="B381" s="53"/>
      <c r="C381" s="149">
        <f t="shared" si="24"/>
        <v>380</v>
      </c>
      <c r="D381" s="53"/>
      <c r="E381" s="151">
        <f t="shared" si="26"/>
        <v>0</v>
      </c>
      <c r="F381" s="150">
        <f t="shared" si="21"/>
        <v>0</v>
      </c>
      <c r="G381" s="150">
        <f t="shared" si="25"/>
        <v>0</v>
      </c>
    </row>
    <row r="382" spans="1:7" ht="15">
      <c r="A382" s="53"/>
      <c r="B382" s="53"/>
      <c r="C382" s="149">
        <f t="shared" si="24"/>
        <v>381</v>
      </c>
      <c r="D382" s="53"/>
      <c r="E382" s="151">
        <f t="shared" si="26"/>
        <v>0</v>
      </c>
      <c r="F382" s="150">
        <f t="shared" si="21"/>
        <v>0</v>
      </c>
      <c r="G382" s="150">
        <f t="shared" si="25"/>
        <v>0</v>
      </c>
    </row>
    <row r="383" spans="1:7" ht="15">
      <c r="A383" s="53"/>
      <c r="B383" s="53"/>
      <c r="C383" s="149">
        <f t="shared" si="24"/>
        <v>382</v>
      </c>
      <c r="D383" s="53"/>
      <c r="E383" s="151">
        <f t="shared" si="26"/>
        <v>0</v>
      </c>
      <c r="F383" s="150">
        <f t="shared" si="21"/>
        <v>0</v>
      </c>
      <c r="G383" s="150">
        <f t="shared" si="25"/>
        <v>0</v>
      </c>
    </row>
    <row r="384" spans="1:7" ht="15">
      <c r="A384" s="53"/>
      <c r="B384" s="53"/>
      <c r="C384" s="149">
        <f t="shared" si="24"/>
        <v>383</v>
      </c>
      <c r="D384" s="53"/>
      <c r="E384" s="151">
        <f t="shared" si="26"/>
        <v>0</v>
      </c>
      <c r="F384" s="150">
        <f t="shared" si="21"/>
        <v>0</v>
      </c>
      <c r="G384" s="150">
        <f t="shared" si="25"/>
        <v>0</v>
      </c>
    </row>
    <row r="385" spans="1:7" ht="15">
      <c r="A385" s="53"/>
      <c r="B385" s="53"/>
      <c r="C385" s="149">
        <f t="shared" si="24"/>
        <v>384</v>
      </c>
      <c r="D385" s="53"/>
      <c r="E385" s="151">
        <f t="shared" si="26"/>
        <v>0</v>
      </c>
      <c r="F385" s="150">
        <f t="shared" si="21"/>
        <v>0</v>
      </c>
      <c r="G385" s="150">
        <f t="shared" si="25"/>
        <v>0</v>
      </c>
    </row>
    <row r="386" spans="1:7" ht="15">
      <c r="A386" s="53"/>
      <c r="B386" s="53"/>
      <c r="C386" s="149">
        <f t="shared" si="24"/>
        <v>385</v>
      </c>
      <c r="D386" s="53"/>
      <c r="E386" s="151">
        <f t="shared" si="26"/>
        <v>0</v>
      </c>
      <c r="F386" s="150">
        <f t="shared" si="21"/>
        <v>0</v>
      </c>
      <c r="G386" s="150">
        <f t="shared" si="25"/>
        <v>0</v>
      </c>
    </row>
    <row r="387" spans="1:7" ht="15">
      <c r="A387" s="53"/>
      <c r="B387" s="53"/>
      <c r="C387" s="149">
        <f t="shared" si="24"/>
        <v>386</v>
      </c>
      <c r="D387" s="53"/>
      <c r="E387" s="151">
        <f t="shared" si="26"/>
        <v>0</v>
      </c>
      <c r="F387" s="150">
        <f aca="true" t="shared" si="27" ref="F387:F450">IF(E387&gt;=0,0,SUM(D$2-E387))</f>
        <v>0</v>
      </c>
      <c r="G387" s="150">
        <f t="shared" si="25"/>
        <v>0</v>
      </c>
    </row>
    <row r="388" spans="1:7" ht="15">
      <c r="A388" s="53"/>
      <c r="B388" s="53"/>
      <c r="C388" s="149">
        <f t="shared" si="24"/>
        <v>387</v>
      </c>
      <c r="D388" s="53"/>
      <c r="E388" s="151">
        <f t="shared" si="26"/>
        <v>0</v>
      </c>
      <c r="F388" s="150">
        <f t="shared" si="27"/>
        <v>0</v>
      </c>
      <c r="G388" s="150">
        <f t="shared" si="25"/>
        <v>0</v>
      </c>
    </row>
    <row r="389" spans="1:7" ht="15">
      <c r="A389" s="53"/>
      <c r="B389" s="53"/>
      <c r="C389" s="149">
        <f t="shared" si="24"/>
        <v>388</v>
      </c>
      <c r="D389" s="53"/>
      <c r="E389" s="151">
        <f t="shared" si="26"/>
        <v>0</v>
      </c>
      <c r="F389" s="150">
        <f t="shared" si="27"/>
        <v>0</v>
      </c>
      <c r="G389" s="150">
        <f t="shared" si="25"/>
        <v>0</v>
      </c>
    </row>
    <row r="390" spans="1:7" ht="15">
      <c r="A390" s="53"/>
      <c r="B390" s="53"/>
      <c r="C390" s="149">
        <f t="shared" si="24"/>
        <v>389</v>
      </c>
      <c r="D390" s="53"/>
      <c r="E390" s="151">
        <f t="shared" si="26"/>
        <v>0</v>
      </c>
      <c r="F390" s="150">
        <f t="shared" si="27"/>
        <v>0</v>
      </c>
      <c r="G390" s="150">
        <f t="shared" si="25"/>
        <v>0</v>
      </c>
    </row>
    <row r="391" spans="1:7" ht="15">
      <c r="A391" s="53"/>
      <c r="B391" s="53"/>
      <c r="C391" s="149">
        <f t="shared" si="24"/>
        <v>390</v>
      </c>
      <c r="D391" s="53"/>
      <c r="E391" s="151">
        <f t="shared" si="26"/>
        <v>0</v>
      </c>
      <c r="F391" s="150">
        <f t="shared" si="27"/>
        <v>0</v>
      </c>
      <c r="G391" s="150">
        <f t="shared" si="25"/>
        <v>0</v>
      </c>
    </row>
    <row r="392" spans="1:7" ht="15">
      <c r="A392" s="53"/>
      <c r="B392" s="53"/>
      <c r="C392" s="149">
        <f t="shared" si="24"/>
        <v>391</v>
      </c>
      <c r="D392" s="53"/>
      <c r="E392" s="151">
        <f t="shared" si="26"/>
        <v>0</v>
      </c>
      <c r="F392" s="150">
        <f t="shared" si="27"/>
        <v>0</v>
      </c>
      <c r="G392" s="150">
        <f t="shared" si="25"/>
        <v>0</v>
      </c>
    </row>
    <row r="393" spans="1:7" ht="15">
      <c r="A393" s="53"/>
      <c r="B393" s="53"/>
      <c r="C393" s="149">
        <f t="shared" si="24"/>
        <v>392</v>
      </c>
      <c r="D393" s="53"/>
      <c r="E393" s="151">
        <f t="shared" si="26"/>
        <v>0</v>
      </c>
      <c r="F393" s="150">
        <f t="shared" si="27"/>
        <v>0</v>
      </c>
      <c r="G393" s="150">
        <f t="shared" si="25"/>
        <v>0</v>
      </c>
    </row>
    <row r="394" spans="1:7" ht="15">
      <c r="A394" s="53"/>
      <c r="B394" s="53"/>
      <c r="C394" s="149">
        <f t="shared" si="24"/>
        <v>393</v>
      </c>
      <c r="D394" s="53"/>
      <c r="E394" s="151">
        <f t="shared" si="26"/>
        <v>0</v>
      </c>
      <c r="F394" s="150">
        <f t="shared" si="27"/>
        <v>0</v>
      </c>
      <c r="G394" s="150">
        <f t="shared" si="25"/>
        <v>0</v>
      </c>
    </row>
    <row r="395" spans="1:7" ht="15">
      <c r="A395" s="53"/>
      <c r="B395" s="53"/>
      <c r="C395" s="149">
        <f t="shared" si="24"/>
        <v>394</v>
      </c>
      <c r="D395" s="53"/>
      <c r="E395" s="151">
        <f t="shared" si="26"/>
        <v>0</v>
      </c>
      <c r="F395" s="150">
        <f t="shared" si="27"/>
        <v>0</v>
      </c>
      <c r="G395" s="150">
        <f t="shared" si="25"/>
        <v>0</v>
      </c>
    </row>
    <row r="396" spans="1:7" ht="15">
      <c r="A396" s="53"/>
      <c r="B396" s="53"/>
      <c r="C396" s="149">
        <f t="shared" si="24"/>
        <v>395</v>
      </c>
      <c r="D396" s="53"/>
      <c r="E396" s="151">
        <f t="shared" si="26"/>
        <v>0</v>
      </c>
      <c r="F396" s="150">
        <f t="shared" si="27"/>
        <v>0</v>
      </c>
      <c r="G396" s="150">
        <f t="shared" si="25"/>
        <v>0</v>
      </c>
    </row>
    <row r="397" spans="1:7" ht="15">
      <c r="A397" s="53"/>
      <c r="B397" s="53"/>
      <c r="C397" s="149">
        <f t="shared" si="24"/>
        <v>396</v>
      </c>
      <c r="D397" s="53"/>
      <c r="E397" s="151">
        <f t="shared" si="26"/>
        <v>0</v>
      </c>
      <c r="F397" s="150">
        <f t="shared" si="27"/>
        <v>0</v>
      </c>
      <c r="G397" s="150">
        <f t="shared" si="25"/>
        <v>0</v>
      </c>
    </row>
    <row r="398" spans="1:7" ht="15">
      <c r="A398" s="53"/>
      <c r="B398" s="53"/>
      <c r="C398" s="149">
        <f t="shared" si="24"/>
        <v>397</v>
      </c>
      <c r="D398" s="53"/>
      <c r="E398" s="151">
        <f t="shared" si="26"/>
        <v>0</v>
      </c>
      <c r="F398" s="150">
        <f t="shared" si="27"/>
        <v>0</v>
      </c>
      <c r="G398" s="150">
        <f t="shared" si="25"/>
        <v>0</v>
      </c>
    </row>
    <row r="399" spans="1:7" ht="15">
      <c r="A399" s="53"/>
      <c r="B399" s="53"/>
      <c r="C399" s="149">
        <f t="shared" si="24"/>
        <v>398</v>
      </c>
      <c r="D399" s="53"/>
      <c r="E399" s="151">
        <f t="shared" si="26"/>
        <v>0</v>
      </c>
      <c r="F399" s="150">
        <f t="shared" si="27"/>
        <v>0</v>
      </c>
      <c r="G399" s="150">
        <f t="shared" si="25"/>
        <v>0</v>
      </c>
    </row>
    <row r="400" spans="1:7" ht="15">
      <c r="A400" s="53"/>
      <c r="B400" s="53"/>
      <c r="C400" s="149">
        <f t="shared" si="24"/>
        <v>399</v>
      </c>
      <c r="D400" s="53"/>
      <c r="E400" s="151">
        <f t="shared" si="26"/>
        <v>0</v>
      </c>
      <c r="F400" s="150">
        <f t="shared" si="27"/>
        <v>0</v>
      </c>
      <c r="G400" s="150">
        <f t="shared" si="25"/>
        <v>0</v>
      </c>
    </row>
    <row r="401" spans="1:7" ht="15">
      <c r="A401" s="53"/>
      <c r="B401" s="53"/>
      <c r="C401" s="149">
        <f t="shared" si="24"/>
        <v>400</v>
      </c>
      <c r="D401" s="53"/>
      <c r="E401" s="151">
        <f t="shared" si="26"/>
        <v>0</v>
      </c>
      <c r="F401" s="150">
        <f t="shared" si="27"/>
        <v>0</v>
      </c>
      <c r="G401" s="150">
        <f t="shared" si="25"/>
        <v>0</v>
      </c>
    </row>
    <row r="402" spans="1:7" ht="15">
      <c r="A402" s="53"/>
      <c r="B402" s="53"/>
      <c r="C402" s="149">
        <f t="shared" si="24"/>
        <v>401</v>
      </c>
      <c r="D402" s="53"/>
      <c r="E402" s="151">
        <f t="shared" si="26"/>
        <v>0</v>
      </c>
      <c r="F402" s="150">
        <f t="shared" si="27"/>
        <v>0</v>
      </c>
      <c r="G402" s="150">
        <f t="shared" si="25"/>
        <v>0</v>
      </c>
    </row>
    <row r="403" spans="1:7" ht="15">
      <c r="A403" s="53"/>
      <c r="B403" s="53"/>
      <c r="C403" s="149">
        <f t="shared" si="24"/>
        <v>402</v>
      </c>
      <c r="D403" s="53"/>
      <c r="E403" s="151">
        <f t="shared" si="26"/>
        <v>0</v>
      </c>
      <c r="F403" s="150">
        <f t="shared" si="27"/>
        <v>0</v>
      </c>
      <c r="G403" s="150">
        <f t="shared" si="25"/>
        <v>0</v>
      </c>
    </row>
    <row r="404" spans="1:7" ht="15">
      <c r="A404" s="53"/>
      <c r="B404" s="53"/>
      <c r="C404" s="149">
        <f t="shared" si="24"/>
        <v>403</v>
      </c>
      <c r="D404" s="53"/>
      <c r="E404" s="151">
        <f t="shared" si="26"/>
        <v>0</v>
      </c>
      <c r="F404" s="150">
        <f t="shared" si="27"/>
        <v>0</v>
      </c>
      <c r="G404" s="150">
        <f t="shared" si="25"/>
        <v>0</v>
      </c>
    </row>
    <row r="405" spans="1:7" ht="15">
      <c r="A405" s="53"/>
      <c r="B405" s="53"/>
      <c r="C405" s="149">
        <f t="shared" si="24"/>
        <v>404</v>
      </c>
      <c r="D405" s="53"/>
      <c r="E405" s="151">
        <f t="shared" si="26"/>
        <v>0</v>
      </c>
      <c r="F405" s="150">
        <f t="shared" si="27"/>
        <v>0</v>
      </c>
      <c r="G405" s="150">
        <f t="shared" si="25"/>
        <v>0</v>
      </c>
    </row>
    <row r="406" spans="1:7" ht="15">
      <c r="A406" s="53"/>
      <c r="B406" s="53"/>
      <c r="C406" s="149">
        <f t="shared" si="24"/>
        <v>405</v>
      </c>
      <c r="D406" s="53"/>
      <c r="E406" s="151">
        <f t="shared" si="26"/>
        <v>0</v>
      </c>
      <c r="F406" s="150">
        <f t="shared" si="27"/>
        <v>0</v>
      </c>
      <c r="G406" s="150">
        <f t="shared" si="25"/>
        <v>0</v>
      </c>
    </row>
    <row r="407" spans="1:7" ht="15">
      <c r="A407" s="53"/>
      <c r="B407" s="53"/>
      <c r="C407" s="149">
        <f t="shared" si="24"/>
        <v>406</v>
      </c>
      <c r="D407" s="53"/>
      <c r="E407" s="151">
        <f t="shared" si="26"/>
        <v>0</v>
      </c>
      <c r="F407" s="150">
        <f t="shared" si="27"/>
        <v>0</v>
      </c>
      <c r="G407" s="150">
        <f t="shared" si="25"/>
        <v>0</v>
      </c>
    </row>
    <row r="408" spans="1:7" ht="15">
      <c r="A408" s="53"/>
      <c r="B408" s="53"/>
      <c r="C408" s="149">
        <f t="shared" si="24"/>
        <v>407</v>
      </c>
      <c r="D408" s="53"/>
      <c r="E408" s="151">
        <f t="shared" si="26"/>
        <v>0</v>
      </c>
      <c r="F408" s="150">
        <f t="shared" si="27"/>
        <v>0</v>
      </c>
      <c r="G408" s="150">
        <f t="shared" si="25"/>
        <v>0</v>
      </c>
    </row>
    <row r="409" spans="1:7" ht="15">
      <c r="A409" s="53"/>
      <c r="B409" s="53"/>
      <c r="C409" s="149">
        <f t="shared" si="24"/>
        <v>408</v>
      </c>
      <c r="D409" s="53"/>
      <c r="E409" s="151">
        <f t="shared" si="26"/>
        <v>0</v>
      </c>
      <c r="F409" s="150">
        <f t="shared" si="27"/>
        <v>0</v>
      </c>
      <c r="G409" s="150">
        <f t="shared" si="25"/>
        <v>0</v>
      </c>
    </row>
    <row r="410" spans="1:7" ht="15">
      <c r="A410" s="53"/>
      <c r="B410" s="53"/>
      <c r="C410" s="149">
        <f t="shared" si="24"/>
        <v>409</v>
      </c>
      <c r="D410" s="53"/>
      <c r="E410" s="151">
        <f t="shared" si="26"/>
        <v>0</v>
      </c>
      <c r="F410" s="150">
        <f t="shared" si="27"/>
        <v>0</v>
      </c>
      <c r="G410" s="150">
        <f t="shared" si="25"/>
        <v>0</v>
      </c>
    </row>
    <row r="411" spans="1:7" ht="15">
      <c r="A411" s="53"/>
      <c r="B411" s="53"/>
      <c r="C411" s="149">
        <f t="shared" si="24"/>
        <v>410</v>
      </c>
      <c r="D411" s="53"/>
      <c r="E411" s="151">
        <f t="shared" si="26"/>
        <v>0</v>
      </c>
      <c r="F411" s="150">
        <f t="shared" si="27"/>
        <v>0</v>
      </c>
      <c r="G411" s="150">
        <f t="shared" si="25"/>
        <v>0</v>
      </c>
    </row>
    <row r="412" spans="1:7" ht="15">
      <c r="A412" s="53"/>
      <c r="B412" s="53"/>
      <c r="C412" s="149">
        <f t="shared" si="24"/>
        <v>411</v>
      </c>
      <c r="D412" s="53"/>
      <c r="E412" s="151">
        <f t="shared" si="26"/>
        <v>0</v>
      </c>
      <c r="F412" s="150">
        <f t="shared" si="27"/>
        <v>0</v>
      </c>
      <c r="G412" s="150">
        <f t="shared" si="25"/>
        <v>0</v>
      </c>
    </row>
    <row r="413" spans="1:7" ht="15">
      <c r="A413" s="53"/>
      <c r="B413" s="53"/>
      <c r="C413" s="149">
        <f t="shared" si="24"/>
        <v>412</v>
      </c>
      <c r="D413" s="53"/>
      <c r="E413" s="151">
        <f t="shared" si="26"/>
        <v>0</v>
      </c>
      <c r="F413" s="150">
        <f t="shared" si="27"/>
        <v>0</v>
      </c>
      <c r="G413" s="150">
        <f t="shared" si="25"/>
        <v>0</v>
      </c>
    </row>
    <row r="414" spans="1:7" ht="15">
      <c r="A414" s="53"/>
      <c r="B414" s="53"/>
      <c r="C414" s="149">
        <f t="shared" si="24"/>
        <v>413</v>
      </c>
      <c r="D414" s="53"/>
      <c r="E414" s="151">
        <f t="shared" si="26"/>
        <v>0</v>
      </c>
      <c r="F414" s="150">
        <f t="shared" si="27"/>
        <v>0</v>
      </c>
      <c r="G414" s="150">
        <f t="shared" si="25"/>
        <v>0</v>
      </c>
    </row>
    <row r="415" spans="1:7" ht="15">
      <c r="A415" s="53"/>
      <c r="B415" s="53"/>
      <c r="C415" s="149">
        <f t="shared" si="24"/>
        <v>414</v>
      </c>
      <c r="D415" s="53"/>
      <c r="E415" s="151">
        <f t="shared" si="26"/>
        <v>0</v>
      </c>
      <c r="F415" s="150">
        <f t="shared" si="27"/>
        <v>0</v>
      </c>
      <c r="G415" s="150">
        <f t="shared" si="25"/>
        <v>0</v>
      </c>
    </row>
    <row r="416" spans="1:7" ht="15">
      <c r="A416" s="53"/>
      <c r="B416" s="53"/>
      <c r="C416" s="149">
        <f t="shared" si="24"/>
        <v>415</v>
      </c>
      <c r="D416" s="53"/>
      <c r="E416" s="151">
        <f t="shared" si="26"/>
        <v>0</v>
      </c>
      <c r="F416" s="150">
        <f t="shared" si="27"/>
        <v>0</v>
      </c>
      <c r="G416" s="150">
        <f t="shared" si="25"/>
        <v>0</v>
      </c>
    </row>
    <row r="417" spans="1:7" ht="15">
      <c r="A417" s="53"/>
      <c r="B417" s="53"/>
      <c r="C417" s="149">
        <f t="shared" si="24"/>
        <v>416</v>
      </c>
      <c r="D417" s="53"/>
      <c r="E417" s="151">
        <f t="shared" si="26"/>
        <v>0</v>
      </c>
      <c r="F417" s="150">
        <f t="shared" si="27"/>
        <v>0</v>
      </c>
      <c r="G417" s="150">
        <f t="shared" si="25"/>
        <v>0</v>
      </c>
    </row>
    <row r="418" spans="1:7" ht="15">
      <c r="A418" s="53"/>
      <c r="B418" s="53"/>
      <c r="C418" s="149">
        <f t="shared" si="24"/>
        <v>417</v>
      </c>
      <c r="D418" s="53"/>
      <c r="E418" s="151">
        <f t="shared" si="26"/>
        <v>0</v>
      </c>
      <c r="F418" s="150">
        <f t="shared" si="27"/>
        <v>0</v>
      </c>
      <c r="G418" s="150">
        <f t="shared" si="25"/>
        <v>0</v>
      </c>
    </row>
    <row r="419" spans="1:7" ht="15">
      <c r="A419" s="53"/>
      <c r="B419" s="53"/>
      <c r="C419" s="149">
        <f t="shared" si="24"/>
        <v>418</v>
      </c>
      <c r="D419" s="53"/>
      <c r="E419" s="151">
        <f t="shared" si="26"/>
        <v>0</v>
      </c>
      <c r="F419" s="150">
        <f t="shared" si="27"/>
        <v>0</v>
      </c>
      <c r="G419" s="150">
        <f t="shared" si="25"/>
        <v>0</v>
      </c>
    </row>
    <row r="420" spans="1:7" ht="15">
      <c r="A420" s="53"/>
      <c r="B420" s="53"/>
      <c r="C420" s="149">
        <f t="shared" si="24"/>
        <v>419</v>
      </c>
      <c r="D420" s="53"/>
      <c r="E420" s="151">
        <f t="shared" si="26"/>
        <v>0</v>
      </c>
      <c r="F420" s="150">
        <f t="shared" si="27"/>
        <v>0</v>
      </c>
      <c r="G420" s="150">
        <f t="shared" si="25"/>
        <v>0</v>
      </c>
    </row>
    <row r="421" spans="1:7" ht="15">
      <c r="A421" s="53"/>
      <c r="B421" s="53"/>
      <c r="C421" s="149">
        <f t="shared" si="24"/>
        <v>420</v>
      </c>
      <c r="D421" s="53"/>
      <c r="E421" s="151">
        <f t="shared" si="26"/>
        <v>0</v>
      </c>
      <c r="F421" s="150">
        <f t="shared" si="27"/>
        <v>0</v>
      </c>
      <c r="G421" s="150">
        <f t="shared" si="25"/>
        <v>0</v>
      </c>
    </row>
    <row r="422" spans="1:7" ht="15">
      <c r="A422" s="53"/>
      <c r="B422" s="53"/>
      <c r="C422" s="149">
        <f t="shared" si="24"/>
        <v>421</v>
      </c>
      <c r="D422" s="53"/>
      <c r="E422" s="151">
        <f t="shared" si="26"/>
        <v>0</v>
      </c>
      <c r="F422" s="150">
        <f t="shared" si="27"/>
        <v>0</v>
      </c>
      <c r="G422" s="150">
        <f t="shared" si="25"/>
        <v>0</v>
      </c>
    </row>
    <row r="423" spans="1:7" ht="15">
      <c r="A423" s="53"/>
      <c r="B423" s="53"/>
      <c r="C423" s="149">
        <f t="shared" si="24"/>
        <v>422</v>
      </c>
      <c r="D423" s="53"/>
      <c r="E423" s="151">
        <f t="shared" si="26"/>
        <v>0</v>
      </c>
      <c r="F423" s="150">
        <f t="shared" si="27"/>
        <v>0</v>
      </c>
      <c r="G423" s="150">
        <f t="shared" si="25"/>
        <v>0</v>
      </c>
    </row>
    <row r="424" spans="1:7" ht="15">
      <c r="A424" s="53"/>
      <c r="B424" s="53"/>
      <c r="C424" s="149">
        <f t="shared" si="24"/>
        <v>423</v>
      </c>
      <c r="D424" s="53"/>
      <c r="E424" s="151">
        <f t="shared" si="26"/>
        <v>0</v>
      </c>
      <c r="F424" s="150">
        <f t="shared" si="27"/>
        <v>0</v>
      </c>
      <c r="G424" s="150">
        <f t="shared" si="25"/>
        <v>0</v>
      </c>
    </row>
    <row r="425" spans="1:7" ht="15">
      <c r="A425" s="53"/>
      <c r="B425" s="53"/>
      <c r="C425" s="149">
        <f t="shared" si="24"/>
        <v>424</v>
      </c>
      <c r="D425" s="53"/>
      <c r="E425" s="151">
        <f t="shared" si="26"/>
        <v>0</v>
      </c>
      <c r="F425" s="150">
        <f t="shared" si="27"/>
        <v>0</v>
      </c>
      <c r="G425" s="150">
        <f t="shared" si="25"/>
        <v>0</v>
      </c>
    </row>
    <row r="426" spans="1:7" ht="15">
      <c r="A426" s="53"/>
      <c r="B426" s="53"/>
      <c r="C426" s="149">
        <f aca="true" t="shared" si="28" ref="C426:C470">SUM(C425,1)</f>
        <v>425</v>
      </c>
      <c r="D426" s="53"/>
      <c r="E426" s="151">
        <f t="shared" si="26"/>
        <v>0</v>
      </c>
      <c r="F426" s="150">
        <f t="shared" si="27"/>
        <v>0</v>
      </c>
      <c r="G426" s="150">
        <f aca="true" t="shared" si="29" ref="G426:G481">SUM(G425+F426)</f>
        <v>0</v>
      </c>
    </row>
    <row r="427" spans="1:7" ht="15">
      <c r="A427" s="53"/>
      <c r="B427" s="53"/>
      <c r="C427" s="149">
        <f t="shared" si="28"/>
        <v>426</v>
      </c>
      <c r="D427" s="53"/>
      <c r="E427" s="151">
        <f t="shared" si="26"/>
        <v>0</v>
      </c>
      <c r="F427" s="150">
        <f t="shared" si="27"/>
        <v>0</v>
      </c>
      <c r="G427" s="150">
        <f t="shared" si="29"/>
        <v>0</v>
      </c>
    </row>
    <row r="428" spans="1:7" ht="15">
      <c r="A428" s="53"/>
      <c r="B428" s="53"/>
      <c r="C428" s="149">
        <f t="shared" si="28"/>
        <v>427</v>
      </c>
      <c r="D428" s="53"/>
      <c r="E428" s="151">
        <f t="shared" si="26"/>
        <v>0</v>
      </c>
      <c r="F428" s="150">
        <f t="shared" si="27"/>
        <v>0</v>
      </c>
      <c r="G428" s="150">
        <f t="shared" si="29"/>
        <v>0</v>
      </c>
    </row>
    <row r="429" spans="1:7" ht="15">
      <c r="A429" s="53"/>
      <c r="B429" s="53"/>
      <c r="C429" s="149">
        <f t="shared" si="28"/>
        <v>428</v>
      </c>
      <c r="D429" s="53"/>
      <c r="E429" s="151">
        <f t="shared" si="26"/>
        <v>0</v>
      </c>
      <c r="F429" s="150">
        <f t="shared" si="27"/>
        <v>0</v>
      </c>
      <c r="G429" s="150">
        <f t="shared" si="29"/>
        <v>0</v>
      </c>
    </row>
    <row r="430" spans="1:7" ht="15">
      <c r="A430" s="53"/>
      <c r="B430" s="53"/>
      <c r="C430" s="149">
        <f t="shared" si="28"/>
        <v>429</v>
      </c>
      <c r="D430" s="53"/>
      <c r="E430" s="151">
        <f t="shared" si="26"/>
        <v>0</v>
      </c>
      <c r="F430" s="150">
        <f t="shared" si="27"/>
        <v>0</v>
      </c>
      <c r="G430" s="150">
        <f t="shared" si="29"/>
        <v>0</v>
      </c>
    </row>
    <row r="431" spans="1:7" ht="15">
      <c r="A431" s="53"/>
      <c r="B431" s="53"/>
      <c r="C431" s="149">
        <f t="shared" si="28"/>
        <v>430</v>
      </c>
      <c r="D431" s="53"/>
      <c r="E431" s="151">
        <f t="shared" si="26"/>
        <v>0</v>
      </c>
      <c r="F431" s="150">
        <f t="shared" si="27"/>
        <v>0</v>
      </c>
      <c r="G431" s="150">
        <f t="shared" si="29"/>
        <v>0</v>
      </c>
    </row>
    <row r="432" spans="1:7" ht="15">
      <c r="A432" s="53"/>
      <c r="B432" s="53"/>
      <c r="C432" s="149">
        <f t="shared" si="28"/>
        <v>431</v>
      </c>
      <c r="D432" s="53"/>
      <c r="E432" s="151">
        <f t="shared" si="26"/>
        <v>0</v>
      </c>
      <c r="F432" s="150">
        <f t="shared" si="27"/>
        <v>0</v>
      </c>
      <c r="G432" s="150">
        <f t="shared" si="29"/>
        <v>0</v>
      </c>
    </row>
    <row r="433" spans="1:7" ht="15">
      <c r="A433" s="53"/>
      <c r="B433" s="53"/>
      <c r="C433" s="149">
        <f t="shared" si="28"/>
        <v>432</v>
      </c>
      <c r="D433" s="53"/>
      <c r="E433" s="151">
        <f t="shared" si="26"/>
        <v>0</v>
      </c>
      <c r="F433" s="150">
        <f t="shared" si="27"/>
        <v>0</v>
      </c>
      <c r="G433" s="150">
        <f t="shared" si="29"/>
        <v>0</v>
      </c>
    </row>
    <row r="434" spans="1:7" ht="15">
      <c r="A434" s="53"/>
      <c r="B434" s="53"/>
      <c r="C434" s="149">
        <f t="shared" si="28"/>
        <v>433</v>
      </c>
      <c r="D434" s="53"/>
      <c r="E434" s="151">
        <f t="shared" si="26"/>
        <v>0</v>
      </c>
      <c r="F434" s="150">
        <f t="shared" si="27"/>
        <v>0</v>
      </c>
      <c r="G434" s="150">
        <f t="shared" si="29"/>
        <v>0</v>
      </c>
    </row>
    <row r="435" spans="1:7" ht="15">
      <c r="A435" s="53"/>
      <c r="B435" s="53"/>
      <c r="C435" s="149">
        <f t="shared" si="28"/>
        <v>434</v>
      </c>
      <c r="D435" s="53"/>
      <c r="E435" s="151">
        <f aca="true" t="shared" si="30" ref="E435:E481">IF(C435&gt;$A$9,0,IPMT(A$7/12,C435,A$9,A$2))</f>
        <v>0</v>
      </c>
      <c r="F435" s="150">
        <f t="shared" si="27"/>
        <v>0</v>
      </c>
      <c r="G435" s="150">
        <f t="shared" si="29"/>
        <v>0</v>
      </c>
    </row>
    <row r="436" spans="1:7" ht="15">
      <c r="A436" s="53"/>
      <c r="B436" s="53"/>
      <c r="C436" s="149">
        <f t="shared" si="28"/>
        <v>435</v>
      </c>
      <c r="D436" s="53"/>
      <c r="E436" s="151">
        <f t="shared" si="30"/>
        <v>0</v>
      </c>
      <c r="F436" s="150">
        <f t="shared" si="27"/>
        <v>0</v>
      </c>
      <c r="G436" s="150">
        <f t="shared" si="29"/>
        <v>0</v>
      </c>
    </row>
    <row r="437" spans="1:7" ht="15">
      <c r="A437" s="53"/>
      <c r="B437" s="53"/>
      <c r="C437" s="149">
        <f t="shared" si="28"/>
        <v>436</v>
      </c>
      <c r="D437" s="53"/>
      <c r="E437" s="151">
        <f t="shared" si="30"/>
        <v>0</v>
      </c>
      <c r="F437" s="150">
        <f t="shared" si="27"/>
        <v>0</v>
      </c>
      <c r="G437" s="150">
        <f t="shared" si="29"/>
        <v>0</v>
      </c>
    </row>
    <row r="438" spans="1:7" ht="15">
      <c r="A438" s="53"/>
      <c r="B438" s="53"/>
      <c r="C438" s="149">
        <f t="shared" si="28"/>
        <v>437</v>
      </c>
      <c r="D438" s="53"/>
      <c r="E438" s="151">
        <f t="shared" si="30"/>
        <v>0</v>
      </c>
      <c r="F438" s="150">
        <f t="shared" si="27"/>
        <v>0</v>
      </c>
      <c r="G438" s="150">
        <f t="shared" si="29"/>
        <v>0</v>
      </c>
    </row>
    <row r="439" spans="1:7" ht="15">
      <c r="A439" s="53"/>
      <c r="B439" s="53"/>
      <c r="C439" s="149">
        <f t="shared" si="28"/>
        <v>438</v>
      </c>
      <c r="D439" s="53"/>
      <c r="E439" s="151">
        <f t="shared" si="30"/>
        <v>0</v>
      </c>
      <c r="F439" s="150">
        <f t="shared" si="27"/>
        <v>0</v>
      </c>
      <c r="G439" s="150">
        <f t="shared" si="29"/>
        <v>0</v>
      </c>
    </row>
    <row r="440" spans="1:7" ht="15">
      <c r="A440" s="53"/>
      <c r="B440" s="53"/>
      <c r="C440" s="149">
        <f t="shared" si="28"/>
        <v>439</v>
      </c>
      <c r="D440" s="53"/>
      <c r="E440" s="151">
        <f t="shared" si="30"/>
        <v>0</v>
      </c>
      <c r="F440" s="150">
        <f t="shared" si="27"/>
        <v>0</v>
      </c>
      <c r="G440" s="150">
        <f t="shared" si="29"/>
        <v>0</v>
      </c>
    </row>
    <row r="441" spans="1:7" ht="15">
      <c r="A441" s="53"/>
      <c r="B441" s="53"/>
      <c r="C441" s="149">
        <f t="shared" si="28"/>
        <v>440</v>
      </c>
      <c r="D441" s="53"/>
      <c r="E441" s="151">
        <f t="shared" si="30"/>
        <v>0</v>
      </c>
      <c r="F441" s="150">
        <f t="shared" si="27"/>
        <v>0</v>
      </c>
      <c r="G441" s="150">
        <f t="shared" si="29"/>
        <v>0</v>
      </c>
    </row>
    <row r="442" spans="1:7" ht="15">
      <c r="A442" s="53"/>
      <c r="B442" s="53"/>
      <c r="C442" s="149">
        <f t="shared" si="28"/>
        <v>441</v>
      </c>
      <c r="D442" s="53"/>
      <c r="E442" s="151">
        <f t="shared" si="30"/>
        <v>0</v>
      </c>
      <c r="F442" s="150">
        <f t="shared" si="27"/>
        <v>0</v>
      </c>
      <c r="G442" s="150">
        <f t="shared" si="29"/>
        <v>0</v>
      </c>
    </row>
    <row r="443" spans="1:7" ht="15">
      <c r="A443" s="53"/>
      <c r="B443" s="53"/>
      <c r="C443" s="149">
        <f t="shared" si="28"/>
        <v>442</v>
      </c>
      <c r="D443" s="53"/>
      <c r="E443" s="151">
        <f t="shared" si="30"/>
        <v>0</v>
      </c>
      <c r="F443" s="150">
        <f t="shared" si="27"/>
        <v>0</v>
      </c>
      <c r="G443" s="150">
        <f t="shared" si="29"/>
        <v>0</v>
      </c>
    </row>
    <row r="444" spans="1:7" ht="15">
      <c r="A444" s="53"/>
      <c r="B444" s="53"/>
      <c r="C444" s="149">
        <f t="shared" si="28"/>
        <v>443</v>
      </c>
      <c r="D444" s="53"/>
      <c r="E444" s="151">
        <f t="shared" si="30"/>
        <v>0</v>
      </c>
      <c r="F444" s="150">
        <f t="shared" si="27"/>
        <v>0</v>
      </c>
      <c r="G444" s="150">
        <f t="shared" si="29"/>
        <v>0</v>
      </c>
    </row>
    <row r="445" spans="1:7" ht="15">
      <c r="A445" s="53"/>
      <c r="B445" s="53"/>
      <c r="C445" s="149">
        <f t="shared" si="28"/>
        <v>444</v>
      </c>
      <c r="D445" s="53"/>
      <c r="E445" s="151">
        <f t="shared" si="30"/>
        <v>0</v>
      </c>
      <c r="F445" s="150">
        <f t="shared" si="27"/>
        <v>0</v>
      </c>
      <c r="G445" s="150">
        <f t="shared" si="29"/>
        <v>0</v>
      </c>
    </row>
    <row r="446" spans="1:7" ht="15">
      <c r="A446" s="53"/>
      <c r="B446" s="53"/>
      <c r="C446" s="149">
        <f t="shared" si="28"/>
        <v>445</v>
      </c>
      <c r="D446" s="53"/>
      <c r="E446" s="151">
        <f t="shared" si="30"/>
        <v>0</v>
      </c>
      <c r="F446" s="150">
        <f t="shared" si="27"/>
        <v>0</v>
      </c>
      <c r="G446" s="150">
        <f t="shared" si="29"/>
        <v>0</v>
      </c>
    </row>
    <row r="447" spans="1:7" ht="15">
      <c r="A447" s="53"/>
      <c r="B447" s="53"/>
      <c r="C447" s="149">
        <f t="shared" si="28"/>
        <v>446</v>
      </c>
      <c r="D447" s="53"/>
      <c r="E447" s="151">
        <f t="shared" si="30"/>
        <v>0</v>
      </c>
      <c r="F447" s="150">
        <f t="shared" si="27"/>
        <v>0</v>
      </c>
      <c r="G447" s="150">
        <f t="shared" si="29"/>
        <v>0</v>
      </c>
    </row>
    <row r="448" spans="1:7" ht="15">
      <c r="A448" s="53"/>
      <c r="B448" s="53"/>
      <c r="C448" s="149">
        <f t="shared" si="28"/>
        <v>447</v>
      </c>
      <c r="D448" s="53"/>
      <c r="E448" s="151">
        <f t="shared" si="30"/>
        <v>0</v>
      </c>
      <c r="F448" s="150">
        <f t="shared" si="27"/>
        <v>0</v>
      </c>
      <c r="G448" s="150">
        <f t="shared" si="29"/>
        <v>0</v>
      </c>
    </row>
    <row r="449" spans="1:7" ht="15">
      <c r="A449" s="53"/>
      <c r="B449" s="53"/>
      <c r="C449" s="149">
        <f t="shared" si="28"/>
        <v>448</v>
      </c>
      <c r="D449" s="53"/>
      <c r="E449" s="151">
        <f t="shared" si="30"/>
        <v>0</v>
      </c>
      <c r="F449" s="150">
        <f t="shared" si="27"/>
        <v>0</v>
      </c>
      <c r="G449" s="150">
        <f t="shared" si="29"/>
        <v>0</v>
      </c>
    </row>
    <row r="450" spans="1:7" ht="15">
      <c r="A450" s="53"/>
      <c r="B450" s="53"/>
      <c r="C450" s="149">
        <f t="shared" si="28"/>
        <v>449</v>
      </c>
      <c r="D450" s="53"/>
      <c r="E450" s="151">
        <f t="shared" si="30"/>
        <v>0</v>
      </c>
      <c r="F450" s="150">
        <f t="shared" si="27"/>
        <v>0</v>
      </c>
      <c r="G450" s="150">
        <f t="shared" si="29"/>
        <v>0</v>
      </c>
    </row>
    <row r="451" spans="1:7" ht="15">
      <c r="A451" s="53"/>
      <c r="B451" s="53"/>
      <c r="C451" s="149">
        <f t="shared" si="28"/>
        <v>450</v>
      </c>
      <c r="D451" s="53"/>
      <c r="E451" s="151">
        <f t="shared" si="30"/>
        <v>0</v>
      </c>
      <c r="F451" s="150">
        <f aca="true" t="shared" si="31" ref="F451:F481">IF(E451&gt;=0,0,SUM(D$2-E451))</f>
        <v>0</v>
      </c>
      <c r="G451" s="150">
        <f t="shared" si="29"/>
        <v>0</v>
      </c>
    </row>
    <row r="452" spans="1:7" ht="15">
      <c r="A452" s="53"/>
      <c r="B452" s="53"/>
      <c r="C452" s="149">
        <f t="shared" si="28"/>
        <v>451</v>
      </c>
      <c r="D452" s="53"/>
      <c r="E452" s="151">
        <f t="shared" si="30"/>
        <v>0</v>
      </c>
      <c r="F452" s="150">
        <f t="shared" si="31"/>
        <v>0</v>
      </c>
      <c r="G452" s="150">
        <f t="shared" si="29"/>
        <v>0</v>
      </c>
    </row>
    <row r="453" spans="1:7" ht="15">
      <c r="A453" s="53"/>
      <c r="B453" s="53"/>
      <c r="C453" s="149">
        <f t="shared" si="28"/>
        <v>452</v>
      </c>
      <c r="D453" s="53"/>
      <c r="E453" s="151">
        <f t="shared" si="30"/>
        <v>0</v>
      </c>
      <c r="F453" s="150">
        <f t="shared" si="31"/>
        <v>0</v>
      </c>
      <c r="G453" s="150">
        <f t="shared" si="29"/>
        <v>0</v>
      </c>
    </row>
    <row r="454" spans="1:7" ht="15">
      <c r="A454" s="53"/>
      <c r="B454" s="53"/>
      <c r="C454" s="149">
        <f t="shared" si="28"/>
        <v>453</v>
      </c>
      <c r="D454" s="53"/>
      <c r="E454" s="151">
        <f t="shared" si="30"/>
        <v>0</v>
      </c>
      <c r="F454" s="150">
        <f t="shared" si="31"/>
        <v>0</v>
      </c>
      <c r="G454" s="150">
        <f t="shared" si="29"/>
        <v>0</v>
      </c>
    </row>
    <row r="455" spans="1:7" ht="15">
      <c r="A455" s="53"/>
      <c r="B455" s="53"/>
      <c r="C455" s="149">
        <f t="shared" si="28"/>
        <v>454</v>
      </c>
      <c r="D455" s="53"/>
      <c r="E455" s="151">
        <f t="shared" si="30"/>
        <v>0</v>
      </c>
      <c r="F455" s="150">
        <f t="shared" si="31"/>
        <v>0</v>
      </c>
      <c r="G455" s="150">
        <f t="shared" si="29"/>
        <v>0</v>
      </c>
    </row>
    <row r="456" spans="1:7" ht="15">
      <c r="A456" s="53"/>
      <c r="B456" s="53"/>
      <c r="C456" s="149">
        <f t="shared" si="28"/>
        <v>455</v>
      </c>
      <c r="D456" s="53"/>
      <c r="E456" s="151">
        <f t="shared" si="30"/>
        <v>0</v>
      </c>
      <c r="F456" s="150">
        <f t="shared" si="31"/>
        <v>0</v>
      </c>
      <c r="G456" s="150">
        <f t="shared" si="29"/>
        <v>0</v>
      </c>
    </row>
    <row r="457" spans="1:7" ht="15">
      <c r="A457" s="53"/>
      <c r="B457" s="53"/>
      <c r="C457" s="149">
        <f t="shared" si="28"/>
        <v>456</v>
      </c>
      <c r="D457" s="53"/>
      <c r="E457" s="151">
        <f t="shared" si="30"/>
        <v>0</v>
      </c>
      <c r="F457" s="150">
        <f t="shared" si="31"/>
        <v>0</v>
      </c>
      <c r="G457" s="150">
        <f t="shared" si="29"/>
        <v>0</v>
      </c>
    </row>
    <row r="458" spans="1:7" ht="15">
      <c r="A458" s="53"/>
      <c r="B458" s="53"/>
      <c r="C458" s="149">
        <f t="shared" si="28"/>
        <v>457</v>
      </c>
      <c r="D458" s="53"/>
      <c r="E458" s="151">
        <f t="shared" si="30"/>
        <v>0</v>
      </c>
      <c r="F458" s="150">
        <f t="shared" si="31"/>
        <v>0</v>
      </c>
      <c r="G458" s="150">
        <f t="shared" si="29"/>
        <v>0</v>
      </c>
    </row>
    <row r="459" spans="1:7" ht="15">
      <c r="A459" s="53"/>
      <c r="B459" s="53"/>
      <c r="C459" s="149">
        <f t="shared" si="28"/>
        <v>458</v>
      </c>
      <c r="D459" s="53"/>
      <c r="E459" s="151">
        <f t="shared" si="30"/>
        <v>0</v>
      </c>
      <c r="F459" s="150">
        <f t="shared" si="31"/>
        <v>0</v>
      </c>
      <c r="G459" s="150">
        <f t="shared" si="29"/>
        <v>0</v>
      </c>
    </row>
    <row r="460" spans="1:7" ht="15">
      <c r="A460" s="53"/>
      <c r="B460" s="53"/>
      <c r="C460" s="149">
        <f t="shared" si="28"/>
        <v>459</v>
      </c>
      <c r="D460" s="53"/>
      <c r="E460" s="151">
        <f t="shared" si="30"/>
        <v>0</v>
      </c>
      <c r="F460" s="150">
        <f t="shared" si="31"/>
        <v>0</v>
      </c>
      <c r="G460" s="150">
        <f t="shared" si="29"/>
        <v>0</v>
      </c>
    </row>
    <row r="461" spans="1:7" ht="15">
      <c r="A461" s="53"/>
      <c r="B461" s="53"/>
      <c r="C461" s="149">
        <f t="shared" si="28"/>
        <v>460</v>
      </c>
      <c r="D461" s="53"/>
      <c r="E461" s="151">
        <f t="shared" si="30"/>
        <v>0</v>
      </c>
      <c r="F461" s="150">
        <f t="shared" si="31"/>
        <v>0</v>
      </c>
      <c r="G461" s="150">
        <f t="shared" si="29"/>
        <v>0</v>
      </c>
    </row>
    <row r="462" spans="1:7" ht="15">
      <c r="A462" s="53"/>
      <c r="B462" s="53"/>
      <c r="C462" s="149">
        <f t="shared" si="28"/>
        <v>461</v>
      </c>
      <c r="D462" s="53"/>
      <c r="E462" s="151">
        <f t="shared" si="30"/>
        <v>0</v>
      </c>
      <c r="F462" s="150">
        <f t="shared" si="31"/>
        <v>0</v>
      </c>
      <c r="G462" s="150">
        <f t="shared" si="29"/>
        <v>0</v>
      </c>
    </row>
    <row r="463" spans="1:7" ht="15">
      <c r="A463" s="53"/>
      <c r="B463" s="53"/>
      <c r="C463" s="149">
        <f t="shared" si="28"/>
        <v>462</v>
      </c>
      <c r="D463" s="53"/>
      <c r="E463" s="151">
        <f t="shared" si="30"/>
        <v>0</v>
      </c>
      <c r="F463" s="150">
        <f t="shared" si="31"/>
        <v>0</v>
      </c>
      <c r="G463" s="150">
        <f t="shared" si="29"/>
        <v>0</v>
      </c>
    </row>
    <row r="464" spans="1:7" ht="15">
      <c r="A464" s="53"/>
      <c r="B464" s="53"/>
      <c r="C464" s="149">
        <f t="shared" si="28"/>
        <v>463</v>
      </c>
      <c r="D464" s="53"/>
      <c r="E464" s="151">
        <f t="shared" si="30"/>
        <v>0</v>
      </c>
      <c r="F464" s="150">
        <f t="shared" si="31"/>
        <v>0</v>
      </c>
      <c r="G464" s="150">
        <f t="shared" si="29"/>
        <v>0</v>
      </c>
    </row>
    <row r="465" spans="1:7" ht="15">
      <c r="A465" s="53"/>
      <c r="B465" s="53"/>
      <c r="C465" s="149">
        <f t="shared" si="28"/>
        <v>464</v>
      </c>
      <c r="D465" s="53"/>
      <c r="E465" s="151">
        <f t="shared" si="30"/>
        <v>0</v>
      </c>
      <c r="F465" s="150">
        <f t="shared" si="31"/>
        <v>0</v>
      </c>
      <c r="G465" s="150">
        <f t="shared" si="29"/>
        <v>0</v>
      </c>
    </row>
    <row r="466" spans="1:7" ht="15">
      <c r="A466" s="53"/>
      <c r="B466" s="53"/>
      <c r="C466" s="149">
        <f t="shared" si="28"/>
        <v>465</v>
      </c>
      <c r="D466" s="53"/>
      <c r="E466" s="151">
        <f t="shared" si="30"/>
        <v>0</v>
      </c>
      <c r="F466" s="150">
        <f t="shared" si="31"/>
        <v>0</v>
      </c>
      <c r="G466" s="150">
        <f t="shared" si="29"/>
        <v>0</v>
      </c>
    </row>
    <row r="467" spans="1:7" ht="15">
      <c r="A467" s="53"/>
      <c r="B467" s="53"/>
      <c r="C467" s="149">
        <f t="shared" si="28"/>
        <v>466</v>
      </c>
      <c r="D467" s="53"/>
      <c r="E467" s="151">
        <f t="shared" si="30"/>
        <v>0</v>
      </c>
      <c r="F467" s="150">
        <f t="shared" si="31"/>
        <v>0</v>
      </c>
      <c r="G467" s="150">
        <f t="shared" si="29"/>
        <v>0</v>
      </c>
    </row>
    <row r="468" spans="1:7" ht="15">
      <c r="A468" s="53"/>
      <c r="B468" s="53"/>
      <c r="C468" s="149">
        <f t="shared" si="28"/>
        <v>467</v>
      </c>
      <c r="D468" s="53"/>
      <c r="E468" s="151">
        <f t="shared" si="30"/>
        <v>0</v>
      </c>
      <c r="F468" s="150">
        <f t="shared" si="31"/>
        <v>0</v>
      </c>
      <c r="G468" s="150">
        <f t="shared" si="29"/>
        <v>0</v>
      </c>
    </row>
    <row r="469" spans="1:7" ht="15">
      <c r="A469" s="53"/>
      <c r="B469" s="53"/>
      <c r="C469" s="149">
        <f t="shared" si="28"/>
        <v>468</v>
      </c>
      <c r="D469" s="53"/>
      <c r="E469" s="151">
        <f t="shared" si="30"/>
        <v>0</v>
      </c>
      <c r="F469" s="150">
        <f t="shared" si="31"/>
        <v>0</v>
      </c>
      <c r="G469" s="150">
        <f t="shared" si="29"/>
        <v>0</v>
      </c>
    </row>
    <row r="470" spans="1:7" ht="15">
      <c r="A470" s="53"/>
      <c r="B470" s="53"/>
      <c r="C470" s="149">
        <f t="shared" si="28"/>
        <v>469</v>
      </c>
      <c r="D470" s="53"/>
      <c r="E470" s="151">
        <f t="shared" si="30"/>
        <v>0</v>
      </c>
      <c r="F470" s="150">
        <f t="shared" si="31"/>
        <v>0</v>
      </c>
      <c r="G470" s="150">
        <f t="shared" si="29"/>
        <v>0</v>
      </c>
    </row>
    <row r="471" spans="1:7" ht="15">
      <c r="A471" s="53"/>
      <c r="B471" s="53"/>
      <c r="C471" s="149">
        <f>SUM(C470,1)</f>
        <v>470</v>
      </c>
      <c r="D471" s="53"/>
      <c r="E471" s="151">
        <f t="shared" si="30"/>
        <v>0</v>
      </c>
      <c r="F471" s="150">
        <f t="shared" si="31"/>
        <v>0</v>
      </c>
      <c r="G471" s="150">
        <f t="shared" si="29"/>
        <v>0</v>
      </c>
    </row>
    <row r="472" spans="1:7" ht="15">
      <c r="A472" s="53"/>
      <c r="B472" s="53"/>
      <c r="C472" s="149">
        <f aca="true" t="shared" si="32" ref="C472:C479">SUM(C471,1)</f>
        <v>471</v>
      </c>
      <c r="D472" s="53"/>
      <c r="E472" s="151">
        <f t="shared" si="30"/>
        <v>0</v>
      </c>
      <c r="F472" s="150">
        <f t="shared" si="31"/>
        <v>0</v>
      </c>
      <c r="G472" s="150">
        <f t="shared" si="29"/>
        <v>0</v>
      </c>
    </row>
    <row r="473" spans="1:7" ht="15">
      <c r="A473" s="53"/>
      <c r="B473" s="53"/>
      <c r="C473" s="149">
        <f t="shared" si="32"/>
        <v>472</v>
      </c>
      <c r="D473" s="53"/>
      <c r="E473" s="151">
        <f t="shared" si="30"/>
        <v>0</v>
      </c>
      <c r="F473" s="150">
        <f t="shared" si="31"/>
        <v>0</v>
      </c>
      <c r="G473" s="150">
        <f t="shared" si="29"/>
        <v>0</v>
      </c>
    </row>
    <row r="474" spans="1:7" ht="15">
      <c r="A474" s="53"/>
      <c r="B474" s="53"/>
      <c r="C474" s="149">
        <f t="shared" si="32"/>
        <v>473</v>
      </c>
      <c r="D474" s="53"/>
      <c r="E474" s="151">
        <f t="shared" si="30"/>
        <v>0</v>
      </c>
      <c r="F474" s="150">
        <f t="shared" si="31"/>
        <v>0</v>
      </c>
      <c r="G474" s="150">
        <f t="shared" si="29"/>
        <v>0</v>
      </c>
    </row>
    <row r="475" spans="1:7" ht="15">
      <c r="A475" s="53"/>
      <c r="B475" s="53"/>
      <c r="C475" s="149">
        <f t="shared" si="32"/>
        <v>474</v>
      </c>
      <c r="D475" s="53"/>
      <c r="E475" s="151">
        <f t="shared" si="30"/>
        <v>0</v>
      </c>
      <c r="F475" s="150">
        <f t="shared" si="31"/>
        <v>0</v>
      </c>
      <c r="G475" s="150">
        <f t="shared" si="29"/>
        <v>0</v>
      </c>
    </row>
    <row r="476" spans="1:7" ht="15">
      <c r="A476" s="53"/>
      <c r="B476" s="53"/>
      <c r="C476" s="149">
        <f t="shared" si="32"/>
        <v>475</v>
      </c>
      <c r="D476" s="53"/>
      <c r="E476" s="151">
        <f t="shared" si="30"/>
        <v>0</v>
      </c>
      <c r="F476" s="150">
        <f t="shared" si="31"/>
        <v>0</v>
      </c>
      <c r="G476" s="150">
        <f t="shared" si="29"/>
        <v>0</v>
      </c>
    </row>
    <row r="477" spans="1:7" ht="15">
      <c r="A477" s="53"/>
      <c r="B477" s="53"/>
      <c r="C477" s="149">
        <f t="shared" si="32"/>
        <v>476</v>
      </c>
      <c r="D477" s="53"/>
      <c r="E477" s="151">
        <f t="shared" si="30"/>
        <v>0</v>
      </c>
      <c r="F477" s="150">
        <f t="shared" si="31"/>
        <v>0</v>
      </c>
      <c r="G477" s="150">
        <f t="shared" si="29"/>
        <v>0</v>
      </c>
    </row>
    <row r="478" spans="1:7" ht="15">
      <c r="A478" s="53"/>
      <c r="B478" s="53"/>
      <c r="C478" s="149">
        <f t="shared" si="32"/>
        <v>477</v>
      </c>
      <c r="D478" s="53"/>
      <c r="E478" s="151">
        <f t="shared" si="30"/>
        <v>0</v>
      </c>
      <c r="F478" s="150">
        <f t="shared" si="31"/>
        <v>0</v>
      </c>
      <c r="G478" s="150">
        <f t="shared" si="29"/>
        <v>0</v>
      </c>
    </row>
    <row r="479" spans="1:7" ht="15">
      <c r="A479" s="53"/>
      <c r="B479" s="53"/>
      <c r="C479" s="149">
        <f t="shared" si="32"/>
        <v>478</v>
      </c>
      <c r="D479" s="53"/>
      <c r="E479" s="151">
        <f t="shared" si="30"/>
        <v>0</v>
      </c>
      <c r="F479" s="150">
        <f t="shared" si="31"/>
        <v>0</v>
      </c>
      <c r="G479" s="150">
        <f t="shared" si="29"/>
        <v>0</v>
      </c>
    </row>
    <row r="480" spans="1:7" ht="15">
      <c r="A480" s="53"/>
      <c r="B480" s="53"/>
      <c r="C480" s="149">
        <f>SUM(C479,1)</f>
        <v>479</v>
      </c>
      <c r="D480" s="53"/>
      <c r="E480" s="151">
        <f t="shared" si="30"/>
        <v>0</v>
      </c>
      <c r="F480" s="150">
        <f t="shared" si="31"/>
        <v>0</v>
      </c>
      <c r="G480" s="150">
        <f t="shared" si="29"/>
        <v>0</v>
      </c>
    </row>
    <row r="481" spans="1:7" ht="15">
      <c r="A481" s="53"/>
      <c r="B481" s="53"/>
      <c r="C481" s="149">
        <f>SUM(C480,1)</f>
        <v>480</v>
      </c>
      <c r="D481" s="53" t="s">
        <v>16</v>
      </c>
      <c r="E481" s="151">
        <f t="shared" si="30"/>
        <v>0</v>
      </c>
      <c r="F481" s="150">
        <f t="shared" si="31"/>
        <v>0</v>
      </c>
      <c r="G481" s="150">
        <f t="shared" si="29"/>
        <v>0</v>
      </c>
    </row>
    <row r="482" spans="1:7" ht="15">
      <c r="A482" s="53"/>
      <c r="B482" s="53"/>
      <c r="C482" s="53"/>
      <c r="D482" s="150">
        <f>SUM(-E481,-F481)</f>
        <v>0</v>
      </c>
      <c r="E482" s="150"/>
      <c r="F482" s="150"/>
      <c r="G482" s="53"/>
    </row>
    <row r="483" spans="1:7" ht="15">
      <c r="A483" s="53"/>
      <c r="B483" s="53"/>
      <c r="C483" s="53"/>
      <c r="D483" s="150"/>
      <c r="E483" s="150">
        <f>SUM(E2:E481)</f>
        <v>0</v>
      </c>
      <c r="F483" s="150">
        <f>SUM(F2:F481)</f>
        <v>0</v>
      </c>
      <c r="G483" s="53"/>
    </row>
  </sheetData>
  <sheetProtection password="E8CD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48" t="s">
        <v>5</v>
      </c>
      <c r="B1" s="148" t="s">
        <v>6</v>
      </c>
      <c r="C1" s="148" t="s">
        <v>7</v>
      </c>
      <c r="D1" s="148" t="s">
        <v>8</v>
      </c>
      <c r="E1" s="148" t="s">
        <v>9</v>
      </c>
      <c r="F1" s="148" t="s">
        <v>10</v>
      </c>
      <c r="G1" s="148" t="s">
        <v>11</v>
      </c>
    </row>
    <row r="2" spans="1:7" ht="15">
      <c r="A2" s="181"/>
      <c r="B2" s="19" t="e">
        <f>PMT(A7/12,A9,A2,,0)</f>
        <v>#NUM!</v>
      </c>
      <c r="C2" s="149">
        <v>1</v>
      </c>
      <c r="D2" s="150" t="e">
        <f>B2</f>
        <v>#NUM!</v>
      </c>
      <c r="E2" s="151">
        <f aca="true" t="shared" si="0" ref="E2:E65">IF(C2&gt;$A$9,0,IPMT(A$7/12,C2,A$9,A$2))</f>
        <v>0</v>
      </c>
      <c r="F2" s="150">
        <f aca="true" t="shared" si="1" ref="F2:F65">IF(E2&gt;=0,0,SUM(D$2-E2))</f>
        <v>0</v>
      </c>
      <c r="G2" s="150">
        <f>SUM(A2+F2)</f>
        <v>0</v>
      </c>
    </row>
    <row r="3" spans="1:7" ht="15">
      <c r="A3" s="53"/>
      <c r="B3" s="53"/>
      <c r="C3" s="149">
        <f aca="true" t="shared" si="2" ref="C3:C66">SUM(C2,1)</f>
        <v>2</v>
      </c>
      <c r="D3" s="150"/>
      <c r="E3" s="151">
        <f t="shared" si="0"/>
        <v>0</v>
      </c>
      <c r="F3" s="150">
        <f t="shared" si="1"/>
        <v>0</v>
      </c>
      <c r="G3" s="150">
        <f aca="true" t="shared" si="3" ref="G3:G66">SUM(G2+F3)</f>
        <v>0</v>
      </c>
    </row>
    <row r="4" spans="1:7" ht="15">
      <c r="A4" s="53" t="s">
        <v>12</v>
      </c>
      <c r="B4" s="53"/>
      <c r="C4" s="149">
        <f t="shared" si="2"/>
        <v>3</v>
      </c>
      <c r="D4" s="150"/>
      <c r="E4" s="151">
        <f t="shared" si="0"/>
        <v>0</v>
      </c>
      <c r="F4" s="150">
        <f t="shared" si="1"/>
        <v>0</v>
      </c>
      <c r="G4" s="150">
        <f t="shared" si="3"/>
        <v>0</v>
      </c>
    </row>
    <row r="5" spans="1:7" ht="15">
      <c r="A5" s="147"/>
      <c r="B5" s="53"/>
      <c r="C5" s="149">
        <f t="shared" si="2"/>
        <v>4</v>
      </c>
      <c r="D5" s="150"/>
      <c r="E5" s="151">
        <f t="shared" si="0"/>
        <v>0</v>
      </c>
      <c r="F5" s="150">
        <f t="shared" si="1"/>
        <v>0</v>
      </c>
      <c r="G5" s="150">
        <f t="shared" si="3"/>
        <v>0</v>
      </c>
    </row>
    <row r="6" spans="1:7" ht="15">
      <c r="A6" s="53" t="s">
        <v>13</v>
      </c>
      <c r="B6" s="53"/>
      <c r="C6" s="149">
        <f t="shared" si="2"/>
        <v>5</v>
      </c>
      <c r="D6" s="150"/>
      <c r="E6" s="151">
        <f t="shared" si="0"/>
        <v>0</v>
      </c>
      <c r="F6" s="150">
        <f t="shared" si="1"/>
        <v>0</v>
      </c>
      <c r="G6" s="150">
        <f t="shared" si="3"/>
        <v>0</v>
      </c>
    </row>
    <row r="7" spans="1:7" ht="15">
      <c r="A7" s="180">
        <v>0.01</v>
      </c>
      <c r="B7" s="53"/>
      <c r="C7" s="149">
        <f t="shared" si="2"/>
        <v>6</v>
      </c>
      <c r="D7" s="150"/>
      <c r="E7" s="151">
        <f t="shared" si="0"/>
        <v>0</v>
      </c>
      <c r="F7" s="150">
        <f t="shared" si="1"/>
        <v>0</v>
      </c>
      <c r="G7" s="150">
        <f t="shared" si="3"/>
        <v>0</v>
      </c>
    </row>
    <row r="8" spans="1:7" ht="15">
      <c r="A8" s="179" t="s">
        <v>14</v>
      </c>
      <c r="B8" s="53"/>
      <c r="C8" s="149">
        <f t="shared" si="2"/>
        <v>7</v>
      </c>
      <c r="D8" s="150"/>
      <c r="E8" s="151">
        <f t="shared" si="0"/>
        <v>0</v>
      </c>
      <c r="F8" s="150">
        <f t="shared" si="1"/>
        <v>0</v>
      </c>
      <c r="G8" s="150">
        <f t="shared" si="3"/>
        <v>0</v>
      </c>
    </row>
    <row r="9" spans="1:7" ht="15">
      <c r="A9" s="179">
        <f>A5*12</f>
        <v>0</v>
      </c>
      <c r="B9" s="53"/>
      <c r="C9" s="149">
        <f t="shared" si="2"/>
        <v>8</v>
      </c>
      <c r="D9" s="150"/>
      <c r="E9" s="151">
        <f t="shared" si="0"/>
        <v>0</v>
      </c>
      <c r="F9" s="150">
        <f t="shared" si="1"/>
        <v>0</v>
      </c>
      <c r="G9" s="150">
        <f t="shared" si="3"/>
        <v>0</v>
      </c>
    </row>
    <row r="10" spans="1:7" ht="15">
      <c r="A10" s="53"/>
      <c r="B10" s="53"/>
      <c r="C10" s="149">
        <f t="shared" si="2"/>
        <v>9</v>
      </c>
      <c r="D10" s="150"/>
      <c r="E10" s="151">
        <f t="shared" si="0"/>
        <v>0</v>
      </c>
      <c r="F10" s="150">
        <f t="shared" si="1"/>
        <v>0</v>
      </c>
      <c r="G10" s="150">
        <f t="shared" si="3"/>
        <v>0</v>
      </c>
    </row>
    <row r="11" spans="1:7" ht="15">
      <c r="A11" s="53"/>
      <c r="B11" s="53"/>
      <c r="C11" s="149">
        <f t="shared" si="2"/>
        <v>10</v>
      </c>
      <c r="D11" s="150"/>
      <c r="E11" s="151">
        <f t="shared" si="0"/>
        <v>0</v>
      </c>
      <c r="F11" s="150">
        <f t="shared" si="1"/>
        <v>0</v>
      </c>
      <c r="G11" s="150">
        <f t="shared" si="3"/>
        <v>0</v>
      </c>
    </row>
    <row r="12" spans="1:7" ht="15">
      <c r="A12" s="53"/>
      <c r="B12" s="53"/>
      <c r="C12" s="149">
        <f t="shared" si="2"/>
        <v>11</v>
      </c>
      <c r="D12" s="150"/>
      <c r="E12" s="151">
        <f t="shared" si="0"/>
        <v>0</v>
      </c>
      <c r="F12" s="150">
        <f t="shared" si="1"/>
        <v>0</v>
      </c>
      <c r="G12" s="150">
        <f t="shared" si="3"/>
        <v>0</v>
      </c>
    </row>
    <row r="13" spans="1:7" ht="15">
      <c r="A13" s="53"/>
      <c r="B13" s="53"/>
      <c r="C13" s="149">
        <f t="shared" si="2"/>
        <v>12</v>
      </c>
      <c r="D13" s="150"/>
      <c r="E13" s="151">
        <f t="shared" si="0"/>
        <v>0</v>
      </c>
      <c r="F13" s="150">
        <f t="shared" si="1"/>
        <v>0</v>
      </c>
      <c r="G13" s="150">
        <f t="shared" si="3"/>
        <v>0</v>
      </c>
    </row>
    <row r="14" spans="1:7" ht="15">
      <c r="A14" s="53"/>
      <c r="B14" s="53"/>
      <c r="C14" s="149">
        <f t="shared" si="2"/>
        <v>13</v>
      </c>
      <c r="D14" s="150"/>
      <c r="E14" s="151">
        <f t="shared" si="0"/>
        <v>0</v>
      </c>
      <c r="F14" s="150">
        <f t="shared" si="1"/>
        <v>0</v>
      </c>
      <c r="G14" s="150">
        <f t="shared" si="3"/>
        <v>0</v>
      </c>
    </row>
    <row r="15" spans="1:7" ht="15">
      <c r="A15" s="53"/>
      <c r="B15" s="53"/>
      <c r="C15" s="149">
        <f t="shared" si="2"/>
        <v>14</v>
      </c>
      <c r="D15" s="150"/>
      <c r="E15" s="151">
        <f t="shared" si="0"/>
        <v>0</v>
      </c>
      <c r="F15" s="150">
        <f t="shared" si="1"/>
        <v>0</v>
      </c>
      <c r="G15" s="150">
        <f t="shared" si="3"/>
        <v>0</v>
      </c>
    </row>
    <row r="16" spans="1:7" ht="15">
      <c r="A16" s="53"/>
      <c r="B16" s="53"/>
      <c r="C16" s="149">
        <f t="shared" si="2"/>
        <v>15</v>
      </c>
      <c r="D16" s="150"/>
      <c r="E16" s="151">
        <f t="shared" si="0"/>
        <v>0</v>
      </c>
      <c r="F16" s="150">
        <f t="shared" si="1"/>
        <v>0</v>
      </c>
      <c r="G16" s="150">
        <f t="shared" si="3"/>
        <v>0</v>
      </c>
    </row>
    <row r="17" spans="1:7" ht="15">
      <c r="A17" s="53"/>
      <c r="B17" s="53"/>
      <c r="C17" s="149">
        <f t="shared" si="2"/>
        <v>16</v>
      </c>
      <c r="D17" s="150"/>
      <c r="E17" s="151">
        <f t="shared" si="0"/>
        <v>0</v>
      </c>
      <c r="F17" s="150">
        <f t="shared" si="1"/>
        <v>0</v>
      </c>
      <c r="G17" s="150">
        <f t="shared" si="3"/>
        <v>0</v>
      </c>
    </row>
    <row r="18" spans="1:7" ht="15">
      <c r="A18" s="53"/>
      <c r="B18" s="53"/>
      <c r="C18" s="149">
        <f t="shared" si="2"/>
        <v>17</v>
      </c>
      <c r="D18" s="150"/>
      <c r="E18" s="151">
        <f t="shared" si="0"/>
        <v>0</v>
      </c>
      <c r="F18" s="150">
        <f t="shared" si="1"/>
        <v>0</v>
      </c>
      <c r="G18" s="150">
        <f t="shared" si="3"/>
        <v>0</v>
      </c>
    </row>
    <row r="19" spans="1:7" ht="15">
      <c r="A19" s="53"/>
      <c r="B19" s="53"/>
      <c r="C19" s="149">
        <f t="shared" si="2"/>
        <v>18</v>
      </c>
      <c r="D19" s="150"/>
      <c r="E19" s="151">
        <f t="shared" si="0"/>
        <v>0</v>
      </c>
      <c r="F19" s="150">
        <f t="shared" si="1"/>
        <v>0</v>
      </c>
      <c r="G19" s="150">
        <f t="shared" si="3"/>
        <v>0</v>
      </c>
    </row>
    <row r="20" spans="1:7" ht="15">
      <c r="A20" s="53"/>
      <c r="B20" s="53"/>
      <c r="C20" s="149">
        <f t="shared" si="2"/>
        <v>19</v>
      </c>
      <c r="D20" s="150"/>
      <c r="E20" s="151">
        <f t="shared" si="0"/>
        <v>0</v>
      </c>
      <c r="F20" s="150">
        <f t="shared" si="1"/>
        <v>0</v>
      </c>
      <c r="G20" s="150">
        <f t="shared" si="3"/>
        <v>0</v>
      </c>
    </row>
    <row r="21" spans="1:7" ht="15">
      <c r="A21" s="53"/>
      <c r="B21" s="53"/>
      <c r="C21" s="149">
        <f t="shared" si="2"/>
        <v>20</v>
      </c>
      <c r="D21" s="150"/>
      <c r="E21" s="151">
        <f t="shared" si="0"/>
        <v>0</v>
      </c>
      <c r="F21" s="150">
        <f t="shared" si="1"/>
        <v>0</v>
      </c>
      <c r="G21" s="150">
        <f t="shared" si="3"/>
        <v>0</v>
      </c>
    </row>
    <row r="22" spans="1:7" ht="15">
      <c r="A22" s="53"/>
      <c r="B22" s="53"/>
      <c r="C22" s="149">
        <f t="shared" si="2"/>
        <v>21</v>
      </c>
      <c r="D22" s="150"/>
      <c r="E22" s="151">
        <f t="shared" si="0"/>
        <v>0</v>
      </c>
      <c r="F22" s="150">
        <f t="shared" si="1"/>
        <v>0</v>
      </c>
      <c r="G22" s="150">
        <f t="shared" si="3"/>
        <v>0</v>
      </c>
    </row>
    <row r="23" spans="1:7" ht="15">
      <c r="A23" s="53"/>
      <c r="B23" s="53"/>
      <c r="C23" s="149">
        <f t="shared" si="2"/>
        <v>22</v>
      </c>
      <c r="D23" s="150"/>
      <c r="E23" s="151">
        <f t="shared" si="0"/>
        <v>0</v>
      </c>
      <c r="F23" s="150">
        <f t="shared" si="1"/>
        <v>0</v>
      </c>
      <c r="G23" s="150">
        <f t="shared" si="3"/>
        <v>0</v>
      </c>
    </row>
    <row r="24" spans="1:7" ht="15">
      <c r="A24" s="53"/>
      <c r="B24" s="53"/>
      <c r="C24" s="149">
        <f t="shared" si="2"/>
        <v>23</v>
      </c>
      <c r="D24" s="150"/>
      <c r="E24" s="151">
        <f t="shared" si="0"/>
        <v>0</v>
      </c>
      <c r="F24" s="150">
        <f t="shared" si="1"/>
        <v>0</v>
      </c>
      <c r="G24" s="150">
        <f t="shared" si="3"/>
        <v>0</v>
      </c>
    </row>
    <row r="25" spans="1:7" ht="15">
      <c r="A25" s="53"/>
      <c r="B25" s="53"/>
      <c r="C25" s="149">
        <f t="shared" si="2"/>
        <v>24</v>
      </c>
      <c r="D25" s="150"/>
      <c r="E25" s="151">
        <f t="shared" si="0"/>
        <v>0</v>
      </c>
      <c r="F25" s="150">
        <f t="shared" si="1"/>
        <v>0</v>
      </c>
      <c r="G25" s="150">
        <f t="shared" si="3"/>
        <v>0</v>
      </c>
    </row>
    <row r="26" spans="1:7" ht="15">
      <c r="A26" s="53"/>
      <c r="B26" s="53"/>
      <c r="C26" s="149">
        <f t="shared" si="2"/>
        <v>25</v>
      </c>
      <c r="D26" s="150"/>
      <c r="E26" s="151">
        <f t="shared" si="0"/>
        <v>0</v>
      </c>
      <c r="F26" s="150">
        <f t="shared" si="1"/>
        <v>0</v>
      </c>
      <c r="G26" s="150">
        <f t="shared" si="3"/>
        <v>0</v>
      </c>
    </row>
    <row r="27" spans="1:7" ht="15">
      <c r="A27" s="53"/>
      <c r="B27" s="53"/>
      <c r="C27" s="149">
        <f t="shared" si="2"/>
        <v>26</v>
      </c>
      <c r="D27" s="150"/>
      <c r="E27" s="151">
        <f t="shared" si="0"/>
        <v>0</v>
      </c>
      <c r="F27" s="150">
        <f t="shared" si="1"/>
        <v>0</v>
      </c>
      <c r="G27" s="150">
        <f t="shared" si="3"/>
        <v>0</v>
      </c>
    </row>
    <row r="28" spans="1:7" ht="15">
      <c r="A28" s="53"/>
      <c r="B28" s="53"/>
      <c r="C28" s="149">
        <f t="shared" si="2"/>
        <v>27</v>
      </c>
      <c r="D28" s="150"/>
      <c r="E28" s="151">
        <f t="shared" si="0"/>
        <v>0</v>
      </c>
      <c r="F28" s="150">
        <f t="shared" si="1"/>
        <v>0</v>
      </c>
      <c r="G28" s="150">
        <f t="shared" si="3"/>
        <v>0</v>
      </c>
    </row>
    <row r="29" spans="1:7" ht="15">
      <c r="A29" s="53"/>
      <c r="B29" s="53"/>
      <c r="C29" s="149">
        <f t="shared" si="2"/>
        <v>28</v>
      </c>
      <c r="D29" s="150"/>
      <c r="E29" s="151">
        <f t="shared" si="0"/>
        <v>0</v>
      </c>
      <c r="F29" s="150">
        <f t="shared" si="1"/>
        <v>0</v>
      </c>
      <c r="G29" s="150">
        <f t="shared" si="3"/>
        <v>0</v>
      </c>
    </row>
    <row r="30" spans="1:7" ht="15">
      <c r="A30" s="53"/>
      <c r="B30" s="53"/>
      <c r="C30" s="149">
        <f t="shared" si="2"/>
        <v>29</v>
      </c>
      <c r="D30" s="150"/>
      <c r="E30" s="151">
        <f t="shared" si="0"/>
        <v>0</v>
      </c>
      <c r="F30" s="150">
        <f t="shared" si="1"/>
        <v>0</v>
      </c>
      <c r="G30" s="150">
        <f t="shared" si="3"/>
        <v>0</v>
      </c>
    </row>
    <row r="31" spans="1:7" ht="15">
      <c r="A31" s="53"/>
      <c r="B31" s="53"/>
      <c r="C31" s="149">
        <f t="shared" si="2"/>
        <v>30</v>
      </c>
      <c r="D31" s="150"/>
      <c r="E31" s="151">
        <f t="shared" si="0"/>
        <v>0</v>
      </c>
      <c r="F31" s="150">
        <f t="shared" si="1"/>
        <v>0</v>
      </c>
      <c r="G31" s="150">
        <f t="shared" si="3"/>
        <v>0</v>
      </c>
    </row>
    <row r="32" spans="1:7" ht="15">
      <c r="A32" s="53"/>
      <c r="B32" s="53"/>
      <c r="C32" s="149">
        <f t="shared" si="2"/>
        <v>31</v>
      </c>
      <c r="D32" s="150"/>
      <c r="E32" s="151">
        <f t="shared" si="0"/>
        <v>0</v>
      </c>
      <c r="F32" s="150">
        <f t="shared" si="1"/>
        <v>0</v>
      </c>
      <c r="G32" s="150">
        <f t="shared" si="3"/>
        <v>0</v>
      </c>
    </row>
    <row r="33" spans="1:7" ht="15">
      <c r="A33" s="53"/>
      <c r="B33" s="53"/>
      <c r="C33" s="149">
        <f t="shared" si="2"/>
        <v>32</v>
      </c>
      <c r="D33" s="150"/>
      <c r="E33" s="151">
        <f t="shared" si="0"/>
        <v>0</v>
      </c>
      <c r="F33" s="150">
        <f t="shared" si="1"/>
        <v>0</v>
      </c>
      <c r="G33" s="150">
        <f t="shared" si="3"/>
        <v>0</v>
      </c>
    </row>
    <row r="34" spans="1:7" ht="15">
      <c r="A34" s="53"/>
      <c r="B34" s="53"/>
      <c r="C34" s="149">
        <f t="shared" si="2"/>
        <v>33</v>
      </c>
      <c r="D34" s="150"/>
      <c r="E34" s="151">
        <f t="shared" si="0"/>
        <v>0</v>
      </c>
      <c r="F34" s="150">
        <f t="shared" si="1"/>
        <v>0</v>
      </c>
      <c r="G34" s="150">
        <f t="shared" si="3"/>
        <v>0</v>
      </c>
    </row>
    <row r="35" spans="1:7" ht="15">
      <c r="A35" s="53"/>
      <c r="B35" s="53"/>
      <c r="C35" s="149">
        <f t="shared" si="2"/>
        <v>34</v>
      </c>
      <c r="D35" s="150"/>
      <c r="E35" s="151">
        <f t="shared" si="0"/>
        <v>0</v>
      </c>
      <c r="F35" s="150">
        <f t="shared" si="1"/>
        <v>0</v>
      </c>
      <c r="G35" s="150">
        <f t="shared" si="3"/>
        <v>0</v>
      </c>
    </row>
    <row r="36" spans="1:7" ht="15">
      <c r="A36" s="53"/>
      <c r="B36" s="53"/>
      <c r="C36" s="149">
        <f t="shared" si="2"/>
        <v>35</v>
      </c>
      <c r="D36" s="150"/>
      <c r="E36" s="151">
        <f t="shared" si="0"/>
        <v>0</v>
      </c>
      <c r="F36" s="150">
        <f t="shared" si="1"/>
        <v>0</v>
      </c>
      <c r="G36" s="150">
        <f t="shared" si="3"/>
        <v>0</v>
      </c>
    </row>
    <row r="37" spans="1:7" ht="15">
      <c r="A37" s="53"/>
      <c r="B37" s="53"/>
      <c r="C37" s="149">
        <f t="shared" si="2"/>
        <v>36</v>
      </c>
      <c r="D37" s="150"/>
      <c r="E37" s="151">
        <f t="shared" si="0"/>
        <v>0</v>
      </c>
      <c r="F37" s="150">
        <f t="shared" si="1"/>
        <v>0</v>
      </c>
      <c r="G37" s="150">
        <f t="shared" si="3"/>
        <v>0</v>
      </c>
    </row>
    <row r="38" spans="1:7" ht="15">
      <c r="A38" s="53"/>
      <c r="B38" s="53"/>
      <c r="C38" s="149">
        <f t="shared" si="2"/>
        <v>37</v>
      </c>
      <c r="D38" s="150"/>
      <c r="E38" s="151">
        <f t="shared" si="0"/>
        <v>0</v>
      </c>
      <c r="F38" s="150">
        <f t="shared" si="1"/>
        <v>0</v>
      </c>
      <c r="G38" s="150">
        <f t="shared" si="3"/>
        <v>0</v>
      </c>
    </row>
    <row r="39" spans="1:7" ht="15">
      <c r="A39" s="53"/>
      <c r="B39" s="53"/>
      <c r="C39" s="149">
        <f t="shared" si="2"/>
        <v>38</v>
      </c>
      <c r="D39" s="150"/>
      <c r="E39" s="151">
        <f t="shared" si="0"/>
        <v>0</v>
      </c>
      <c r="F39" s="150">
        <f t="shared" si="1"/>
        <v>0</v>
      </c>
      <c r="G39" s="150">
        <f t="shared" si="3"/>
        <v>0</v>
      </c>
    </row>
    <row r="40" spans="1:7" ht="15">
      <c r="A40" s="53"/>
      <c r="B40" s="53"/>
      <c r="C40" s="149">
        <f t="shared" si="2"/>
        <v>39</v>
      </c>
      <c r="D40" s="150"/>
      <c r="E40" s="151">
        <f t="shared" si="0"/>
        <v>0</v>
      </c>
      <c r="F40" s="150">
        <f t="shared" si="1"/>
        <v>0</v>
      </c>
      <c r="G40" s="150">
        <f t="shared" si="3"/>
        <v>0</v>
      </c>
    </row>
    <row r="41" spans="1:7" ht="15">
      <c r="A41" s="53"/>
      <c r="B41" s="53"/>
      <c r="C41" s="149">
        <f t="shared" si="2"/>
        <v>40</v>
      </c>
      <c r="D41" s="150"/>
      <c r="E41" s="151">
        <f t="shared" si="0"/>
        <v>0</v>
      </c>
      <c r="F41" s="150">
        <f t="shared" si="1"/>
        <v>0</v>
      </c>
      <c r="G41" s="150">
        <f t="shared" si="3"/>
        <v>0</v>
      </c>
    </row>
    <row r="42" spans="1:7" ht="15">
      <c r="A42" s="53"/>
      <c r="B42" s="53"/>
      <c r="C42" s="149">
        <f t="shared" si="2"/>
        <v>41</v>
      </c>
      <c r="D42" s="150"/>
      <c r="E42" s="151">
        <f t="shared" si="0"/>
        <v>0</v>
      </c>
      <c r="F42" s="150">
        <f t="shared" si="1"/>
        <v>0</v>
      </c>
      <c r="G42" s="150">
        <f t="shared" si="3"/>
        <v>0</v>
      </c>
    </row>
    <row r="43" spans="1:7" ht="15">
      <c r="A43" s="53"/>
      <c r="B43" s="53"/>
      <c r="C43" s="149">
        <f t="shared" si="2"/>
        <v>42</v>
      </c>
      <c r="D43" s="150"/>
      <c r="E43" s="151">
        <f t="shared" si="0"/>
        <v>0</v>
      </c>
      <c r="F43" s="150">
        <f t="shared" si="1"/>
        <v>0</v>
      </c>
      <c r="G43" s="150">
        <f t="shared" si="3"/>
        <v>0</v>
      </c>
    </row>
    <row r="44" spans="1:7" ht="15">
      <c r="A44" s="53"/>
      <c r="B44" s="53"/>
      <c r="C44" s="149">
        <f t="shared" si="2"/>
        <v>43</v>
      </c>
      <c r="D44" s="150"/>
      <c r="E44" s="151">
        <f t="shared" si="0"/>
        <v>0</v>
      </c>
      <c r="F44" s="150">
        <f t="shared" si="1"/>
        <v>0</v>
      </c>
      <c r="G44" s="150">
        <f t="shared" si="3"/>
        <v>0</v>
      </c>
    </row>
    <row r="45" spans="1:7" ht="15">
      <c r="A45" s="53"/>
      <c r="B45" s="53"/>
      <c r="C45" s="149">
        <f t="shared" si="2"/>
        <v>44</v>
      </c>
      <c r="D45" s="150"/>
      <c r="E45" s="151">
        <f t="shared" si="0"/>
        <v>0</v>
      </c>
      <c r="F45" s="150">
        <f t="shared" si="1"/>
        <v>0</v>
      </c>
      <c r="G45" s="150">
        <f t="shared" si="3"/>
        <v>0</v>
      </c>
    </row>
    <row r="46" spans="1:7" ht="15">
      <c r="A46" s="53"/>
      <c r="B46" s="53"/>
      <c r="C46" s="149">
        <f t="shared" si="2"/>
        <v>45</v>
      </c>
      <c r="D46" s="150"/>
      <c r="E46" s="151">
        <f t="shared" si="0"/>
        <v>0</v>
      </c>
      <c r="F46" s="150">
        <f t="shared" si="1"/>
        <v>0</v>
      </c>
      <c r="G46" s="150">
        <f t="shared" si="3"/>
        <v>0</v>
      </c>
    </row>
    <row r="47" spans="1:7" ht="15">
      <c r="A47" s="53"/>
      <c r="B47" s="53"/>
      <c r="C47" s="149">
        <f t="shared" si="2"/>
        <v>46</v>
      </c>
      <c r="D47" s="150"/>
      <c r="E47" s="151">
        <f t="shared" si="0"/>
        <v>0</v>
      </c>
      <c r="F47" s="150">
        <f t="shared" si="1"/>
        <v>0</v>
      </c>
      <c r="G47" s="150">
        <f t="shared" si="3"/>
        <v>0</v>
      </c>
    </row>
    <row r="48" spans="1:7" ht="15">
      <c r="A48" s="53"/>
      <c r="B48" s="53"/>
      <c r="C48" s="149">
        <f t="shared" si="2"/>
        <v>47</v>
      </c>
      <c r="D48" s="150"/>
      <c r="E48" s="151">
        <f t="shared" si="0"/>
        <v>0</v>
      </c>
      <c r="F48" s="150">
        <f t="shared" si="1"/>
        <v>0</v>
      </c>
      <c r="G48" s="150">
        <f t="shared" si="3"/>
        <v>0</v>
      </c>
    </row>
    <row r="49" spans="1:7" ht="15">
      <c r="A49" s="53"/>
      <c r="B49" s="53"/>
      <c r="C49" s="149">
        <f t="shared" si="2"/>
        <v>48</v>
      </c>
      <c r="D49" s="150"/>
      <c r="E49" s="151">
        <f t="shared" si="0"/>
        <v>0</v>
      </c>
      <c r="F49" s="150">
        <f t="shared" si="1"/>
        <v>0</v>
      </c>
      <c r="G49" s="150">
        <f t="shared" si="3"/>
        <v>0</v>
      </c>
    </row>
    <row r="50" spans="1:7" ht="15">
      <c r="A50" s="53"/>
      <c r="B50" s="53"/>
      <c r="C50" s="149">
        <f t="shared" si="2"/>
        <v>49</v>
      </c>
      <c r="D50" s="150"/>
      <c r="E50" s="151">
        <f t="shared" si="0"/>
        <v>0</v>
      </c>
      <c r="F50" s="150">
        <f t="shared" si="1"/>
        <v>0</v>
      </c>
      <c r="G50" s="150">
        <f t="shared" si="3"/>
        <v>0</v>
      </c>
    </row>
    <row r="51" spans="1:7" ht="15">
      <c r="A51" s="53"/>
      <c r="B51" s="53"/>
      <c r="C51" s="149">
        <f t="shared" si="2"/>
        <v>50</v>
      </c>
      <c r="D51" s="150"/>
      <c r="E51" s="151">
        <f t="shared" si="0"/>
        <v>0</v>
      </c>
      <c r="F51" s="150">
        <f t="shared" si="1"/>
        <v>0</v>
      </c>
      <c r="G51" s="150">
        <f t="shared" si="3"/>
        <v>0</v>
      </c>
    </row>
    <row r="52" spans="1:7" ht="15">
      <c r="A52" s="53"/>
      <c r="B52" s="53"/>
      <c r="C52" s="149">
        <f t="shared" si="2"/>
        <v>51</v>
      </c>
      <c r="D52" s="150"/>
      <c r="E52" s="151">
        <f t="shared" si="0"/>
        <v>0</v>
      </c>
      <c r="F52" s="150">
        <f t="shared" si="1"/>
        <v>0</v>
      </c>
      <c r="G52" s="150">
        <f t="shared" si="3"/>
        <v>0</v>
      </c>
    </row>
    <row r="53" spans="1:7" ht="15">
      <c r="A53" s="53"/>
      <c r="B53" s="53"/>
      <c r="C53" s="149">
        <f t="shared" si="2"/>
        <v>52</v>
      </c>
      <c r="D53" s="150"/>
      <c r="E53" s="151">
        <f t="shared" si="0"/>
        <v>0</v>
      </c>
      <c r="F53" s="150">
        <f t="shared" si="1"/>
        <v>0</v>
      </c>
      <c r="G53" s="150">
        <f t="shared" si="3"/>
        <v>0</v>
      </c>
    </row>
    <row r="54" spans="1:7" ht="15">
      <c r="A54" s="53"/>
      <c r="B54" s="53"/>
      <c r="C54" s="149">
        <f t="shared" si="2"/>
        <v>53</v>
      </c>
      <c r="D54" s="150"/>
      <c r="E54" s="151">
        <f t="shared" si="0"/>
        <v>0</v>
      </c>
      <c r="F54" s="150">
        <f t="shared" si="1"/>
        <v>0</v>
      </c>
      <c r="G54" s="150">
        <f t="shared" si="3"/>
        <v>0</v>
      </c>
    </row>
    <row r="55" spans="1:7" ht="15">
      <c r="A55" s="53"/>
      <c r="B55" s="53"/>
      <c r="C55" s="149">
        <f t="shared" si="2"/>
        <v>54</v>
      </c>
      <c r="D55" s="150"/>
      <c r="E55" s="151">
        <f t="shared" si="0"/>
        <v>0</v>
      </c>
      <c r="F55" s="150">
        <f t="shared" si="1"/>
        <v>0</v>
      </c>
      <c r="G55" s="150">
        <f t="shared" si="3"/>
        <v>0</v>
      </c>
    </row>
    <row r="56" spans="1:7" ht="15">
      <c r="A56" s="53"/>
      <c r="B56" s="53"/>
      <c r="C56" s="149">
        <f t="shared" si="2"/>
        <v>55</v>
      </c>
      <c r="D56" s="150"/>
      <c r="E56" s="151">
        <f t="shared" si="0"/>
        <v>0</v>
      </c>
      <c r="F56" s="150">
        <f t="shared" si="1"/>
        <v>0</v>
      </c>
      <c r="G56" s="150">
        <f t="shared" si="3"/>
        <v>0</v>
      </c>
    </row>
    <row r="57" spans="1:7" ht="15">
      <c r="A57" s="53"/>
      <c r="B57" s="53"/>
      <c r="C57" s="149">
        <f t="shared" si="2"/>
        <v>56</v>
      </c>
      <c r="D57" s="150"/>
      <c r="E57" s="151">
        <f t="shared" si="0"/>
        <v>0</v>
      </c>
      <c r="F57" s="150">
        <f t="shared" si="1"/>
        <v>0</v>
      </c>
      <c r="G57" s="150">
        <f t="shared" si="3"/>
        <v>0</v>
      </c>
    </row>
    <row r="58" spans="1:7" ht="15">
      <c r="A58" s="53"/>
      <c r="B58" s="53"/>
      <c r="C58" s="149">
        <f t="shared" si="2"/>
        <v>57</v>
      </c>
      <c r="D58" s="150"/>
      <c r="E58" s="151">
        <f t="shared" si="0"/>
        <v>0</v>
      </c>
      <c r="F58" s="150">
        <f t="shared" si="1"/>
        <v>0</v>
      </c>
      <c r="G58" s="150">
        <f t="shared" si="3"/>
        <v>0</v>
      </c>
    </row>
    <row r="59" spans="1:7" ht="15">
      <c r="A59" s="53"/>
      <c r="B59" s="53"/>
      <c r="C59" s="149">
        <f t="shared" si="2"/>
        <v>58</v>
      </c>
      <c r="D59" s="150"/>
      <c r="E59" s="151">
        <f t="shared" si="0"/>
        <v>0</v>
      </c>
      <c r="F59" s="150">
        <f t="shared" si="1"/>
        <v>0</v>
      </c>
      <c r="G59" s="150">
        <f t="shared" si="3"/>
        <v>0</v>
      </c>
    </row>
    <row r="60" spans="1:7" ht="15">
      <c r="A60" s="53"/>
      <c r="B60" s="53"/>
      <c r="C60" s="149">
        <f t="shared" si="2"/>
        <v>59</v>
      </c>
      <c r="D60" s="150"/>
      <c r="E60" s="151">
        <f t="shared" si="0"/>
        <v>0</v>
      </c>
      <c r="F60" s="150">
        <f t="shared" si="1"/>
        <v>0</v>
      </c>
      <c r="G60" s="150">
        <f t="shared" si="3"/>
        <v>0</v>
      </c>
    </row>
    <row r="61" spans="1:7" ht="15">
      <c r="A61" s="53"/>
      <c r="B61" s="53"/>
      <c r="C61" s="149">
        <f t="shared" si="2"/>
        <v>60</v>
      </c>
      <c r="D61" s="150"/>
      <c r="E61" s="151">
        <f t="shared" si="0"/>
        <v>0</v>
      </c>
      <c r="F61" s="150">
        <f t="shared" si="1"/>
        <v>0</v>
      </c>
      <c r="G61" s="150">
        <f t="shared" si="3"/>
        <v>0</v>
      </c>
    </row>
    <row r="62" spans="1:7" ht="15">
      <c r="A62" s="53"/>
      <c r="B62" s="53"/>
      <c r="C62" s="149">
        <f t="shared" si="2"/>
        <v>61</v>
      </c>
      <c r="D62" s="150"/>
      <c r="E62" s="151">
        <f t="shared" si="0"/>
        <v>0</v>
      </c>
      <c r="F62" s="150">
        <f t="shared" si="1"/>
        <v>0</v>
      </c>
      <c r="G62" s="150">
        <f t="shared" si="3"/>
        <v>0</v>
      </c>
    </row>
    <row r="63" spans="1:7" ht="15">
      <c r="A63" s="53"/>
      <c r="B63" s="53"/>
      <c r="C63" s="149">
        <f t="shared" si="2"/>
        <v>62</v>
      </c>
      <c r="D63" s="150"/>
      <c r="E63" s="151">
        <f t="shared" si="0"/>
        <v>0</v>
      </c>
      <c r="F63" s="150">
        <f t="shared" si="1"/>
        <v>0</v>
      </c>
      <c r="G63" s="150">
        <f t="shared" si="3"/>
        <v>0</v>
      </c>
    </row>
    <row r="64" spans="1:7" ht="15">
      <c r="A64" s="53"/>
      <c r="B64" s="53"/>
      <c r="C64" s="149">
        <f t="shared" si="2"/>
        <v>63</v>
      </c>
      <c r="D64" s="150"/>
      <c r="E64" s="151">
        <f t="shared" si="0"/>
        <v>0</v>
      </c>
      <c r="F64" s="150">
        <f t="shared" si="1"/>
        <v>0</v>
      </c>
      <c r="G64" s="150">
        <f t="shared" si="3"/>
        <v>0</v>
      </c>
    </row>
    <row r="65" spans="1:7" ht="15">
      <c r="A65" s="53"/>
      <c r="B65" s="53"/>
      <c r="C65" s="149">
        <f t="shared" si="2"/>
        <v>64</v>
      </c>
      <c r="D65" s="150"/>
      <c r="E65" s="151">
        <f t="shared" si="0"/>
        <v>0</v>
      </c>
      <c r="F65" s="150">
        <f t="shared" si="1"/>
        <v>0</v>
      </c>
      <c r="G65" s="150">
        <f t="shared" si="3"/>
        <v>0</v>
      </c>
    </row>
    <row r="66" spans="1:7" ht="15">
      <c r="A66" s="53"/>
      <c r="B66" s="53"/>
      <c r="C66" s="149">
        <f t="shared" si="2"/>
        <v>65</v>
      </c>
      <c r="D66" s="150"/>
      <c r="E66" s="151">
        <f aca="true" t="shared" si="4" ref="E66:E129">IF(C66&gt;$A$9,0,IPMT(A$7/12,C66,A$9,A$2))</f>
        <v>0</v>
      </c>
      <c r="F66" s="150">
        <f aca="true" t="shared" si="5" ref="F66:F129">IF(E66&gt;=0,0,SUM(D$2-E66))</f>
        <v>0</v>
      </c>
      <c r="G66" s="150">
        <f t="shared" si="3"/>
        <v>0</v>
      </c>
    </row>
    <row r="67" spans="1:7" ht="15">
      <c r="A67" s="53"/>
      <c r="B67" s="53"/>
      <c r="C67" s="149">
        <f aca="true" t="shared" si="6" ref="C67:C130">SUM(C66,1)</f>
        <v>66</v>
      </c>
      <c r="D67" s="150"/>
      <c r="E67" s="151">
        <f t="shared" si="4"/>
        <v>0</v>
      </c>
      <c r="F67" s="150">
        <f t="shared" si="5"/>
        <v>0</v>
      </c>
      <c r="G67" s="150">
        <f aca="true" t="shared" si="7" ref="G67:G130">SUM(G66+F67)</f>
        <v>0</v>
      </c>
    </row>
    <row r="68" spans="1:7" ht="15">
      <c r="A68" s="53"/>
      <c r="B68" s="53"/>
      <c r="C68" s="149">
        <f t="shared" si="6"/>
        <v>67</v>
      </c>
      <c r="D68" s="150"/>
      <c r="E68" s="151">
        <f t="shared" si="4"/>
        <v>0</v>
      </c>
      <c r="F68" s="150">
        <f t="shared" si="5"/>
        <v>0</v>
      </c>
      <c r="G68" s="150">
        <f t="shared" si="7"/>
        <v>0</v>
      </c>
    </row>
    <row r="69" spans="1:7" ht="15">
      <c r="A69" s="53"/>
      <c r="B69" s="53"/>
      <c r="C69" s="149">
        <f t="shared" si="6"/>
        <v>68</v>
      </c>
      <c r="D69" s="150"/>
      <c r="E69" s="151">
        <f t="shared" si="4"/>
        <v>0</v>
      </c>
      <c r="F69" s="150">
        <f t="shared" si="5"/>
        <v>0</v>
      </c>
      <c r="G69" s="150">
        <f t="shared" si="7"/>
        <v>0</v>
      </c>
    </row>
    <row r="70" spans="1:7" ht="15">
      <c r="A70" s="53"/>
      <c r="B70" s="53"/>
      <c r="C70" s="149">
        <f t="shared" si="6"/>
        <v>69</v>
      </c>
      <c r="D70" s="150"/>
      <c r="E70" s="151">
        <f t="shared" si="4"/>
        <v>0</v>
      </c>
      <c r="F70" s="150">
        <f t="shared" si="5"/>
        <v>0</v>
      </c>
      <c r="G70" s="150">
        <f t="shared" si="7"/>
        <v>0</v>
      </c>
    </row>
    <row r="71" spans="1:7" ht="15">
      <c r="A71" s="53"/>
      <c r="B71" s="53"/>
      <c r="C71" s="149">
        <f t="shared" si="6"/>
        <v>70</v>
      </c>
      <c r="D71" s="150"/>
      <c r="E71" s="151">
        <f t="shared" si="4"/>
        <v>0</v>
      </c>
      <c r="F71" s="150">
        <f t="shared" si="5"/>
        <v>0</v>
      </c>
      <c r="G71" s="150">
        <f t="shared" si="7"/>
        <v>0</v>
      </c>
    </row>
    <row r="72" spans="1:7" ht="15">
      <c r="A72" s="53"/>
      <c r="B72" s="53"/>
      <c r="C72" s="149">
        <f t="shared" si="6"/>
        <v>71</v>
      </c>
      <c r="D72" s="150"/>
      <c r="E72" s="151">
        <f t="shared" si="4"/>
        <v>0</v>
      </c>
      <c r="F72" s="150">
        <f t="shared" si="5"/>
        <v>0</v>
      </c>
      <c r="G72" s="150">
        <f t="shared" si="7"/>
        <v>0</v>
      </c>
    </row>
    <row r="73" spans="1:7" ht="15">
      <c r="A73" s="53"/>
      <c r="B73" s="53"/>
      <c r="C73" s="149">
        <f t="shared" si="6"/>
        <v>72</v>
      </c>
      <c r="D73" s="150"/>
      <c r="E73" s="151">
        <f t="shared" si="4"/>
        <v>0</v>
      </c>
      <c r="F73" s="150">
        <f t="shared" si="5"/>
        <v>0</v>
      </c>
      <c r="G73" s="150">
        <f t="shared" si="7"/>
        <v>0</v>
      </c>
    </row>
    <row r="74" spans="1:7" ht="15">
      <c r="A74" s="53"/>
      <c r="B74" s="53"/>
      <c r="C74" s="149">
        <f t="shared" si="6"/>
        <v>73</v>
      </c>
      <c r="D74" s="150"/>
      <c r="E74" s="151">
        <f t="shared" si="4"/>
        <v>0</v>
      </c>
      <c r="F74" s="150">
        <f t="shared" si="5"/>
        <v>0</v>
      </c>
      <c r="G74" s="150">
        <f t="shared" si="7"/>
        <v>0</v>
      </c>
    </row>
    <row r="75" spans="1:7" ht="15">
      <c r="A75" s="53"/>
      <c r="B75" s="53"/>
      <c r="C75" s="149">
        <f t="shared" si="6"/>
        <v>74</v>
      </c>
      <c r="D75" s="150"/>
      <c r="E75" s="151">
        <f t="shared" si="4"/>
        <v>0</v>
      </c>
      <c r="F75" s="150">
        <f t="shared" si="5"/>
        <v>0</v>
      </c>
      <c r="G75" s="150">
        <f t="shared" si="7"/>
        <v>0</v>
      </c>
    </row>
    <row r="76" spans="1:7" ht="15">
      <c r="A76" s="53"/>
      <c r="B76" s="53"/>
      <c r="C76" s="149">
        <f t="shared" si="6"/>
        <v>75</v>
      </c>
      <c r="D76" s="150"/>
      <c r="E76" s="151">
        <f t="shared" si="4"/>
        <v>0</v>
      </c>
      <c r="F76" s="150">
        <f t="shared" si="5"/>
        <v>0</v>
      </c>
      <c r="G76" s="150">
        <f t="shared" si="7"/>
        <v>0</v>
      </c>
    </row>
    <row r="77" spans="1:7" ht="15">
      <c r="A77" s="53"/>
      <c r="B77" s="53"/>
      <c r="C77" s="149">
        <f t="shared" si="6"/>
        <v>76</v>
      </c>
      <c r="D77" s="150"/>
      <c r="E77" s="151">
        <f t="shared" si="4"/>
        <v>0</v>
      </c>
      <c r="F77" s="150">
        <f t="shared" si="5"/>
        <v>0</v>
      </c>
      <c r="G77" s="150">
        <f t="shared" si="7"/>
        <v>0</v>
      </c>
    </row>
    <row r="78" spans="1:7" ht="15">
      <c r="A78" s="53"/>
      <c r="B78" s="53"/>
      <c r="C78" s="149">
        <f t="shared" si="6"/>
        <v>77</v>
      </c>
      <c r="D78" s="150"/>
      <c r="E78" s="151">
        <f t="shared" si="4"/>
        <v>0</v>
      </c>
      <c r="F78" s="150">
        <f t="shared" si="5"/>
        <v>0</v>
      </c>
      <c r="G78" s="150">
        <f t="shared" si="7"/>
        <v>0</v>
      </c>
    </row>
    <row r="79" spans="1:7" ht="15">
      <c r="A79" s="53"/>
      <c r="B79" s="53"/>
      <c r="C79" s="149">
        <f t="shared" si="6"/>
        <v>78</v>
      </c>
      <c r="D79" s="150"/>
      <c r="E79" s="151">
        <f t="shared" si="4"/>
        <v>0</v>
      </c>
      <c r="F79" s="150">
        <f t="shared" si="5"/>
        <v>0</v>
      </c>
      <c r="G79" s="150">
        <f t="shared" si="7"/>
        <v>0</v>
      </c>
    </row>
    <row r="80" spans="1:7" ht="15">
      <c r="A80" s="53"/>
      <c r="B80" s="53"/>
      <c r="C80" s="149">
        <f t="shared" si="6"/>
        <v>79</v>
      </c>
      <c r="D80" s="150"/>
      <c r="E80" s="151">
        <f t="shared" si="4"/>
        <v>0</v>
      </c>
      <c r="F80" s="150">
        <f t="shared" si="5"/>
        <v>0</v>
      </c>
      <c r="G80" s="150">
        <f t="shared" si="7"/>
        <v>0</v>
      </c>
    </row>
    <row r="81" spans="1:7" ht="15">
      <c r="A81" s="53"/>
      <c r="B81" s="53"/>
      <c r="C81" s="149">
        <f t="shared" si="6"/>
        <v>80</v>
      </c>
      <c r="D81" s="150"/>
      <c r="E81" s="151">
        <f t="shared" si="4"/>
        <v>0</v>
      </c>
      <c r="F81" s="150">
        <f t="shared" si="5"/>
        <v>0</v>
      </c>
      <c r="G81" s="150">
        <f t="shared" si="7"/>
        <v>0</v>
      </c>
    </row>
    <row r="82" spans="1:7" ht="15">
      <c r="A82" s="53"/>
      <c r="B82" s="53"/>
      <c r="C82" s="149">
        <f t="shared" si="6"/>
        <v>81</v>
      </c>
      <c r="D82" s="150"/>
      <c r="E82" s="151">
        <f t="shared" si="4"/>
        <v>0</v>
      </c>
      <c r="F82" s="150">
        <f t="shared" si="5"/>
        <v>0</v>
      </c>
      <c r="G82" s="150">
        <f t="shared" si="7"/>
        <v>0</v>
      </c>
    </row>
    <row r="83" spans="1:7" ht="15">
      <c r="A83" s="53"/>
      <c r="B83" s="53"/>
      <c r="C83" s="149">
        <f t="shared" si="6"/>
        <v>82</v>
      </c>
      <c r="D83" s="150"/>
      <c r="E83" s="151">
        <f t="shared" si="4"/>
        <v>0</v>
      </c>
      <c r="F83" s="150">
        <f t="shared" si="5"/>
        <v>0</v>
      </c>
      <c r="G83" s="150">
        <f t="shared" si="7"/>
        <v>0</v>
      </c>
    </row>
    <row r="84" spans="1:7" ht="15">
      <c r="A84" s="53"/>
      <c r="B84" s="53"/>
      <c r="C84" s="149">
        <f t="shared" si="6"/>
        <v>83</v>
      </c>
      <c r="D84" s="150"/>
      <c r="E84" s="151">
        <f t="shared" si="4"/>
        <v>0</v>
      </c>
      <c r="F84" s="150">
        <f t="shared" si="5"/>
        <v>0</v>
      </c>
      <c r="G84" s="150">
        <f t="shared" si="7"/>
        <v>0</v>
      </c>
    </row>
    <row r="85" spans="1:7" ht="15">
      <c r="A85" s="53"/>
      <c r="B85" s="53"/>
      <c r="C85" s="149">
        <f t="shared" si="6"/>
        <v>84</v>
      </c>
      <c r="D85" s="150"/>
      <c r="E85" s="151">
        <f t="shared" si="4"/>
        <v>0</v>
      </c>
      <c r="F85" s="150">
        <f t="shared" si="5"/>
        <v>0</v>
      </c>
      <c r="G85" s="150">
        <f t="shared" si="7"/>
        <v>0</v>
      </c>
    </row>
    <row r="86" spans="1:7" ht="15">
      <c r="A86" s="53"/>
      <c r="B86" s="53"/>
      <c r="C86" s="149">
        <f t="shared" si="6"/>
        <v>85</v>
      </c>
      <c r="D86" s="150"/>
      <c r="E86" s="151">
        <f t="shared" si="4"/>
        <v>0</v>
      </c>
      <c r="F86" s="150">
        <f t="shared" si="5"/>
        <v>0</v>
      </c>
      <c r="G86" s="150">
        <f t="shared" si="7"/>
        <v>0</v>
      </c>
    </row>
    <row r="87" spans="1:7" ht="15">
      <c r="A87" s="53"/>
      <c r="B87" s="53"/>
      <c r="C87" s="149">
        <f t="shared" si="6"/>
        <v>86</v>
      </c>
      <c r="D87" s="150"/>
      <c r="E87" s="151">
        <f t="shared" si="4"/>
        <v>0</v>
      </c>
      <c r="F87" s="150">
        <f t="shared" si="5"/>
        <v>0</v>
      </c>
      <c r="G87" s="150">
        <f t="shared" si="7"/>
        <v>0</v>
      </c>
    </row>
    <row r="88" spans="1:7" ht="15">
      <c r="A88" s="53"/>
      <c r="B88" s="53"/>
      <c r="C88" s="149">
        <f t="shared" si="6"/>
        <v>87</v>
      </c>
      <c r="D88" s="150"/>
      <c r="E88" s="151">
        <f t="shared" si="4"/>
        <v>0</v>
      </c>
      <c r="F88" s="150">
        <f t="shared" si="5"/>
        <v>0</v>
      </c>
      <c r="G88" s="150">
        <f t="shared" si="7"/>
        <v>0</v>
      </c>
    </row>
    <row r="89" spans="1:7" ht="15">
      <c r="A89" s="53"/>
      <c r="B89" s="53"/>
      <c r="C89" s="149">
        <f t="shared" si="6"/>
        <v>88</v>
      </c>
      <c r="D89" s="150"/>
      <c r="E89" s="151">
        <f t="shared" si="4"/>
        <v>0</v>
      </c>
      <c r="F89" s="150">
        <f t="shared" si="5"/>
        <v>0</v>
      </c>
      <c r="G89" s="150">
        <f t="shared" si="7"/>
        <v>0</v>
      </c>
    </row>
    <row r="90" spans="1:7" ht="15">
      <c r="A90" s="53"/>
      <c r="B90" s="53"/>
      <c r="C90" s="149">
        <f t="shared" si="6"/>
        <v>89</v>
      </c>
      <c r="D90" s="150"/>
      <c r="E90" s="151">
        <f t="shared" si="4"/>
        <v>0</v>
      </c>
      <c r="F90" s="150">
        <f t="shared" si="5"/>
        <v>0</v>
      </c>
      <c r="G90" s="150">
        <f t="shared" si="7"/>
        <v>0</v>
      </c>
    </row>
    <row r="91" spans="1:7" ht="15">
      <c r="A91" s="53"/>
      <c r="B91" s="53"/>
      <c r="C91" s="149">
        <f t="shared" si="6"/>
        <v>90</v>
      </c>
      <c r="D91" s="150"/>
      <c r="E91" s="151">
        <f t="shared" si="4"/>
        <v>0</v>
      </c>
      <c r="F91" s="150">
        <f t="shared" si="5"/>
        <v>0</v>
      </c>
      <c r="G91" s="150">
        <f t="shared" si="7"/>
        <v>0</v>
      </c>
    </row>
    <row r="92" spans="1:7" ht="15">
      <c r="A92" s="53"/>
      <c r="B92" s="53"/>
      <c r="C92" s="149">
        <f t="shared" si="6"/>
        <v>91</v>
      </c>
      <c r="D92" s="150"/>
      <c r="E92" s="151">
        <f t="shared" si="4"/>
        <v>0</v>
      </c>
      <c r="F92" s="150">
        <f t="shared" si="5"/>
        <v>0</v>
      </c>
      <c r="G92" s="150">
        <f t="shared" si="7"/>
        <v>0</v>
      </c>
    </row>
    <row r="93" spans="1:7" ht="15">
      <c r="A93" s="53"/>
      <c r="B93" s="53"/>
      <c r="C93" s="149">
        <f t="shared" si="6"/>
        <v>92</v>
      </c>
      <c r="D93" s="150"/>
      <c r="E93" s="151">
        <f t="shared" si="4"/>
        <v>0</v>
      </c>
      <c r="F93" s="150">
        <f t="shared" si="5"/>
        <v>0</v>
      </c>
      <c r="G93" s="150">
        <f t="shared" si="7"/>
        <v>0</v>
      </c>
    </row>
    <row r="94" spans="1:7" ht="15">
      <c r="A94" s="53"/>
      <c r="B94" s="53"/>
      <c r="C94" s="149">
        <f t="shared" si="6"/>
        <v>93</v>
      </c>
      <c r="D94" s="150"/>
      <c r="E94" s="151">
        <f t="shared" si="4"/>
        <v>0</v>
      </c>
      <c r="F94" s="150">
        <f t="shared" si="5"/>
        <v>0</v>
      </c>
      <c r="G94" s="150">
        <f t="shared" si="7"/>
        <v>0</v>
      </c>
    </row>
    <row r="95" spans="1:7" ht="15">
      <c r="A95" s="53"/>
      <c r="B95" s="53"/>
      <c r="C95" s="149">
        <f t="shared" si="6"/>
        <v>94</v>
      </c>
      <c r="D95" s="150"/>
      <c r="E95" s="151">
        <f t="shared" si="4"/>
        <v>0</v>
      </c>
      <c r="F95" s="150">
        <f t="shared" si="5"/>
        <v>0</v>
      </c>
      <c r="G95" s="150">
        <f t="shared" si="7"/>
        <v>0</v>
      </c>
    </row>
    <row r="96" spans="1:7" ht="15">
      <c r="A96" s="53"/>
      <c r="B96" s="53"/>
      <c r="C96" s="149">
        <f t="shared" si="6"/>
        <v>95</v>
      </c>
      <c r="D96" s="150"/>
      <c r="E96" s="151">
        <f t="shared" si="4"/>
        <v>0</v>
      </c>
      <c r="F96" s="150">
        <f t="shared" si="5"/>
        <v>0</v>
      </c>
      <c r="G96" s="150">
        <f t="shared" si="7"/>
        <v>0</v>
      </c>
    </row>
    <row r="97" spans="1:7" ht="15">
      <c r="A97" s="53"/>
      <c r="B97" s="53"/>
      <c r="C97" s="149">
        <f t="shared" si="6"/>
        <v>96</v>
      </c>
      <c r="D97" s="150"/>
      <c r="E97" s="151">
        <f t="shared" si="4"/>
        <v>0</v>
      </c>
      <c r="F97" s="150">
        <f t="shared" si="5"/>
        <v>0</v>
      </c>
      <c r="G97" s="150">
        <f t="shared" si="7"/>
        <v>0</v>
      </c>
    </row>
    <row r="98" spans="1:7" ht="15">
      <c r="A98" s="53"/>
      <c r="B98" s="53"/>
      <c r="C98" s="149">
        <f t="shared" si="6"/>
        <v>97</v>
      </c>
      <c r="D98" s="150"/>
      <c r="E98" s="151">
        <f t="shared" si="4"/>
        <v>0</v>
      </c>
      <c r="F98" s="150">
        <f t="shared" si="5"/>
        <v>0</v>
      </c>
      <c r="G98" s="150">
        <f t="shared" si="7"/>
        <v>0</v>
      </c>
    </row>
    <row r="99" spans="1:7" ht="15">
      <c r="A99" s="53"/>
      <c r="B99" s="53"/>
      <c r="C99" s="149">
        <f t="shared" si="6"/>
        <v>98</v>
      </c>
      <c r="D99" s="150"/>
      <c r="E99" s="151">
        <f t="shared" si="4"/>
        <v>0</v>
      </c>
      <c r="F99" s="150">
        <f t="shared" si="5"/>
        <v>0</v>
      </c>
      <c r="G99" s="150">
        <f t="shared" si="7"/>
        <v>0</v>
      </c>
    </row>
    <row r="100" spans="1:7" ht="15">
      <c r="A100" s="53"/>
      <c r="B100" s="53"/>
      <c r="C100" s="149">
        <f t="shared" si="6"/>
        <v>99</v>
      </c>
      <c r="D100" s="150"/>
      <c r="E100" s="151">
        <f t="shared" si="4"/>
        <v>0</v>
      </c>
      <c r="F100" s="150">
        <f t="shared" si="5"/>
        <v>0</v>
      </c>
      <c r="G100" s="150">
        <f t="shared" si="7"/>
        <v>0</v>
      </c>
    </row>
    <row r="101" spans="1:7" ht="15">
      <c r="A101" s="53"/>
      <c r="B101" s="53"/>
      <c r="C101" s="149">
        <f t="shared" si="6"/>
        <v>100</v>
      </c>
      <c r="D101" s="150"/>
      <c r="E101" s="151">
        <f t="shared" si="4"/>
        <v>0</v>
      </c>
      <c r="F101" s="150">
        <f t="shared" si="5"/>
        <v>0</v>
      </c>
      <c r="G101" s="150">
        <f t="shared" si="7"/>
        <v>0</v>
      </c>
    </row>
    <row r="102" spans="1:7" ht="15">
      <c r="A102" s="53"/>
      <c r="B102" s="53"/>
      <c r="C102" s="149">
        <f t="shared" si="6"/>
        <v>101</v>
      </c>
      <c r="D102" s="150"/>
      <c r="E102" s="151">
        <f t="shared" si="4"/>
        <v>0</v>
      </c>
      <c r="F102" s="150">
        <f t="shared" si="5"/>
        <v>0</v>
      </c>
      <c r="G102" s="150">
        <f t="shared" si="7"/>
        <v>0</v>
      </c>
    </row>
    <row r="103" spans="1:7" ht="15">
      <c r="A103" s="53"/>
      <c r="B103" s="53"/>
      <c r="C103" s="149">
        <f t="shared" si="6"/>
        <v>102</v>
      </c>
      <c r="D103" s="150"/>
      <c r="E103" s="151">
        <f t="shared" si="4"/>
        <v>0</v>
      </c>
      <c r="F103" s="150">
        <f t="shared" si="5"/>
        <v>0</v>
      </c>
      <c r="G103" s="150">
        <f t="shared" si="7"/>
        <v>0</v>
      </c>
    </row>
    <row r="104" spans="1:7" ht="15">
      <c r="A104" s="53"/>
      <c r="B104" s="53"/>
      <c r="C104" s="149">
        <f t="shared" si="6"/>
        <v>103</v>
      </c>
      <c r="D104" s="150"/>
      <c r="E104" s="151">
        <f t="shared" si="4"/>
        <v>0</v>
      </c>
      <c r="F104" s="150">
        <f t="shared" si="5"/>
        <v>0</v>
      </c>
      <c r="G104" s="150">
        <f t="shared" si="7"/>
        <v>0</v>
      </c>
    </row>
    <row r="105" spans="1:7" ht="15">
      <c r="A105" s="53"/>
      <c r="B105" s="53"/>
      <c r="C105" s="149">
        <f t="shared" si="6"/>
        <v>104</v>
      </c>
      <c r="D105" s="150"/>
      <c r="E105" s="151">
        <f t="shared" si="4"/>
        <v>0</v>
      </c>
      <c r="F105" s="150">
        <f t="shared" si="5"/>
        <v>0</v>
      </c>
      <c r="G105" s="150">
        <f t="shared" si="7"/>
        <v>0</v>
      </c>
    </row>
    <row r="106" spans="1:7" ht="15">
      <c r="A106" s="53"/>
      <c r="B106" s="53"/>
      <c r="C106" s="149">
        <f t="shared" si="6"/>
        <v>105</v>
      </c>
      <c r="D106" s="150"/>
      <c r="E106" s="151">
        <f t="shared" si="4"/>
        <v>0</v>
      </c>
      <c r="F106" s="150">
        <f t="shared" si="5"/>
        <v>0</v>
      </c>
      <c r="G106" s="150">
        <f t="shared" si="7"/>
        <v>0</v>
      </c>
    </row>
    <row r="107" spans="1:7" ht="15">
      <c r="A107" s="53"/>
      <c r="B107" s="53"/>
      <c r="C107" s="149">
        <f t="shared" si="6"/>
        <v>106</v>
      </c>
      <c r="D107" s="150"/>
      <c r="E107" s="151">
        <f t="shared" si="4"/>
        <v>0</v>
      </c>
      <c r="F107" s="150">
        <f t="shared" si="5"/>
        <v>0</v>
      </c>
      <c r="G107" s="150">
        <f t="shared" si="7"/>
        <v>0</v>
      </c>
    </row>
    <row r="108" spans="1:7" ht="15">
      <c r="A108" s="53"/>
      <c r="B108" s="53"/>
      <c r="C108" s="149">
        <f t="shared" si="6"/>
        <v>107</v>
      </c>
      <c r="D108" s="150"/>
      <c r="E108" s="151">
        <f t="shared" si="4"/>
        <v>0</v>
      </c>
      <c r="F108" s="150">
        <f t="shared" si="5"/>
        <v>0</v>
      </c>
      <c r="G108" s="150">
        <f t="shared" si="7"/>
        <v>0</v>
      </c>
    </row>
    <row r="109" spans="1:7" ht="15">
      <c r="A109" s="53"/>
      <c r="B109" s="53"/>
      <c r="C109" s="149">
        <f t="shared" si="6"/>
        <v>108</v>
      </c>
      <c r="D109" s="150"/>
      <c r="E109" s="151">
        <f t="shared" si="4"/>
        <v>0</v>
      </c>
      <c r="F109" s="150">
        <f t="shared" si="5"/>
        <v>0</v>
      </c>
      <c r="G109" s="150">
        <f t="shared" si="7"/>
        <v>0</v>
      </c>
    </row>
    <row r="110" spans="1:7" ht="15">
      <c r="A110" s="53"/>
      <c r="B110" s="53"/>
      <c r="C110" s="149">
        <f t="shared" si="6"/>
        <v>109</v>
      </c>
      <c r="D110" s="150"/>
      <c r="E110" s="151">
        <f t="shared" si="4"/>
        <v>0</v>
      </c>
      <c r="F110" s="150">
        <f t="shared" si="5"/>
        <v>0</v>
      </c>
      <c r="G110" s="150">
        <f t="shared" si="7"/>
        <v>0</v>
      </c>
    </row>
    <row r="111" spans="1:7" ht="15">
      <c r="A111" s="53"/>
      <c r="B111" s="53"/>
      <c r="C111" s="149">
        <f t="shared" si="6"/>
        <v>110</v>
      </c>
      <c r="D111" s="150"/>
      <c r="E111" s="151">
        <f t="shared" si="4"/>
        <v>0</v>
      </c>
      <c r="F111" s="150">
        <f t="shared" si="5"/>
        <v>0</v>
      </c>
      <c r="G111" s="150">
        <f t="shared" si="7"/>
        <v>0</v>
      </c>
    </row>
    <row r="112" spans="1:7" ht="15">
      <c r="A112" s="53"/>
      <c r="B112" s="53"/>
      <c r="C112" s="149">
        <f t="shared" si="6"/>
        <v>111</v>
      </c>
      <c r="D112" s="150"/>
      <c r="E112" s="151">
        <f t="shared" si="4"/>
        <v>0</v>
      </c>
      <c r="F112" s="150">
        <f t="shared" si="5"/>
        <v>0</v>
      </c>
      <c r="G112" s="150">
        <f t="shared" si="7"/>
        <v>0</v>
      </c>
    </row>
    <row r="113" spans="1:7" ht="15">
      <c r="A113" s="53"/>
      <c r="B113" s="53"/>
      <c r="C113" s="149">
        <f t="shared" si="6"/>
        <v>112</v>
      </c>
      <c r="D113" s="150"/>
      <c r="E113" s="151">
        <f t="shared" si="4"/>
        <v>0</v>
      </c>
      <c r="F113" s="150">
        <f t="shared" si="5"/>
        <v>0</v>
      </c>
      <c r="G113" s="150">
        <f t="shared" si="7"/>
        <v>0</v>
      </c>
    </row>
    <row r="114" spans="1:7" ht="15">
      <c r="A114" s="53"/>
      <c r="B114" s="53"/>
      <c r="C114" s="149">
        <f t="shared" si="6"/>
        <v>113</v>
      </c>
      <c r="D114" s="150"/>
      <c r="E114" s="151">
        <f t="shared" si="4"/>
        <v>0</v>
      </c>
      <c r="F114" s="150">
        <f t="shared" si="5"/>
        <v>0</v>
      </c>
      <c r="G114" s="150">
        <f t="shared" si="7"/>
        <v>0</v>
      </c>
    </row>
    <row r="115" spans="1:7" ht="15">
      <c r="A115" s="53"/>
      <c r="B115" s="53"/>
      <c r="C115" s="149">
        <f t="shared" si="6"/>
        <v>114</v>
      </c>
      <c r="D115" s="150"/>
      <c r="E115" s="151">
        <f t="shared" si="4"/>
        <v>0</v>
      </c>
      <c r="F115" s="150">
        <f t="shared" si="5"/>
        <v>0</v>
      </c>
      <c r="G115" s="150">
        <f t="shared" si="7"/>
        <v>0</v>
      </c>
    </row>
    <row r="116" spans="1:7" ht="15">
      <c r="A116" s="53"/>
      <c r="B116" s="53"/>
      <c r="C116" s="149">
        <f t="shared" si="6"/>
        <v>115</v>
      </c>
      <c r="D116" s="150"/>
      <c r="E116" s="151">
        <f t="shared" si="4"/>
        <v>0</v>
      </c>
      <c r="F116" s="150">
        <f t="shared" si="5"/>
        <v>0</v>
      </c>
      <c r="G116" s="150">
        <f t="shared" si="7"/>
        <v>0</v>
      </c>
    </row>
    <row r="117" spans="1:7" ht="15">
      <c r="A117" s="53"/>
      <c r="B117" s="53"/>
      <c r="C117" s="149">
        <f t="shared" si="6"/>
        <v>116</v>
      </c>
      <c r="D117" s="150"/>
      <c r="E117" s="151">
        <f t="shared" si="4"/>
        <v>0</v>
      </c>
      <c r="F117" s="150">
        <f t="shared" si="5"/>
        <v>0</v>
      </c>
      <c r="G117" s="150">
        <f t="shared" si="7"/>
        <v>0</v>
      </c>
    </row>
    <row r="118" spans="1:7" ht="15">
      <c r="A118" s="53"/>
      <c r="B118" s="53"/>
      <c r="C118" s="149">
        <f t="shared" si="6"/>
        <v>117</v>
      </c>
      <c r="D118" s="150"/>
      <c r="E118" s="151">
        <f t="shared" si="4"/>
        <v>0</v>
      </c>
      <c r="F118" s="150">
        <f t="shared" si="5"/>
        <v>0</v>
      </c>
      <c r="G118" s="150">
        <f t="shared" si="7"/>
        <v>0</v>
      </c>
    </row>
    <row r="119" spans="1:7" ht="15">
      <c r="A119" s="53"/>
      <c r="B119" s="53"/>
      <c r="C119" s="149">
        <f t="shared" si="6"/>
        <v>118</v>
      </c>
      <c r="D119" s="150"/>
      <c r="E119" s="151">
        <f t="shared" si="4"/>
        <v>0</v>
      </c>
      <c r="F119" s="150">
        <f t="shared" si="5"/>
        <v>0</v>
      </c>
      <c r="G119" s="150">
        <f t="shared" si="7"/>
        <v>0</v>
      </c>
    </row>
    <row r="120" spans="1:7" ht="15">
      <c r="A120" s="53"/>
      <c r="B120" s="53"/>
      <c r="C120" s="149">
        <f t="shared" si="6"/>
        <v>119</v>
      </c>
      <c r="D120" s="150"/>
      <c r="E120" s="151">
        <f t="shared" si="4"/>
        <v>0</v>
      </c>
      <c r="F120" s="150">
        <f t="shared" si="5"/>
        <v>0</v>
      </c>
      <c r="G120" s="150">
        <f t="shared" si="7"/>
        <v>0</v>
      </c>
    </row>
    <row r="121" spans="1:7" ht="15">
      <c r="A121" s="53"/>
      <c r="B121" s="53"/>
      <c r="C121" s="149">
        <f t="shared" si="6"/>
        <v>120</v>
      </c>
      <c r="D121" s="150"/>
      <c r="E121" s="151">
        <f t="shared" si="4"/>
        <v>0</v>
      </c>
      <c r="F121" s="150">
        <f t="shared" si="5"/>
        <v>0</v>
      </c>
      <c r="G121" s="150">
        <f t="shared" si="7"/>
        <v>0</v>
      </c>
    </row>
    <row r="122" spans="1:7" ht="15">
      <c r="A122" s="53"/>
      <c r="B122" s="53"/>
      <c r="C122" s="149">
        <f t="shared" si="6"/>
        <v>121</v>
      </c>
      <c r="D122" s="150"/>
      <c r="E122" s="151">
        <f t="shared" si="4"/>
        <v>0</v>
      </c>
      <c r="F122" s="150">
        <f t="shared" si="5"/>
        <v>0</v>
      </c>
      <c r="G122" s="150">
        <f t="shared" si="7"/>
        <v>0</v>
      </c>
    </row>
    <row r="123" spans="1:7" ht="15">
      <c r="A123" s="53"/>
      <c r="B123" s="53"/>
      <c r="C123" s="149">
        <f t="shared" si="6"/>
        <v>122</v>
      </c>
      <c r="D123" s="150"/>
      <c r="E123" s="151">
        <f t="shared" si="4"/>
        <v>0</v>
      </c>
      <c r="F123" s="150">
        <f t="shared" si="5"/>
        <v>0</v>
      </c>
      <c r="G123" s="150">
        <f t="shared" si="7"/>
        <v>0</v>
      </c>
    </row>
    <row r="124" spans="1:7" ht="15">
      <c r="A124" s="53"/>
      <c r="B124" s="53"/>
      <c r="C124" s="149">
        <f t="shared" si="6"/>
        <v>123</v>
      </c>
      <c r="D124" s="150"/>
      <c r="E124" s="151">
        <f t="shared" si="4"/>
        <v>0</v>
      </c>
      <c r="F124" s="150">
        <f t="shared" si="5"/>
        <v>0</v>
      </c>
      <c r="G124" s="150">
        <f t="shared" si="7"/>
        <v>0</v>
      </c>
    </row>
    <row r="125" spans="1:7" ht="15">
      <c r="A125" s="53"/>
      <c r="B125" s="53"/>
      <c r="C125" s="149">
        <f t="shared" si="6"/>
        <v>124</v>
      </c>
      <c r="D125" s="150"/>
      <c r="E125" s="151">
        <f t="shared" si="4"/>
        <v>0</v>
      </c>
      <c r="F125" s="150">
        <f t="shared" si="5"/>
        <v>0</v>
      </c>
      <c r="G125" s="150">
        <f t="shared" si="7"/>
        <v>0</v>
      </c>
    </row>
    <row r="126" spans="1:7" ht="15">
      <c r="A126" s="53"/>
      <c r="B126" s="53"/>
      <c r="C126" s="149">
        <f t="shared" si="6"/>
        <v>125</v>
      </c>
      <c r="D126" s="150"/>
      <c r="E126" s="151">
        <f t="shared" si="4"/>
        <v>0</v>
      </c>
      <c r="F126" s="150">
        <f t="shared" si="5"/>
        <v>0</v>
      </c>
      <c r="G126" s="150">
        <f t="shared" si="7"/>
        <v>0</v>
      </c>
    </row>
    <row r="127" spans="1:7" ht="15">
      <c r="A127" s="53"/>
      <c r="B127" s="53"/>
      <c r="C127" s="149">
        <f t="shared" si="6"/>
        <v>126</v>
      </c>
      <c r="D127" s="150"/>
      <c r="E127" s="151">
        <f t="shared" si="4"/>
        <v>0</v>
      </c>
      <c r="F127" s="150">
        <f t="shared" si="5"/>
        <v>0</v>
      </c>
      <c r="G127" s="150">
        <f t="shared" si="7"/>
        <v>0</v>
      </c>
    </row>
    <row r="128" spans="1:7" ht="15">
      <c r="A128" s="53"/>
      <c r="B128" s="53"/>
      <c r="C128" s="149">
        <f t="shared" si="6"/>
        <v>127</v>
      </c>
      <c r="D128" s="150"/>
      <c r="E128" s="151">
        <f t="shared" si="4"/>
        <v>0</v>
      </c>
      <c r="F128" s="150">
        <f t="shared" si="5"/>
        <v>0</v>
      </c>
      <c r="G128" s="150">
        <f t="shared" si="7"/>
        <v>0</v>
      </c>
    </row>
    <row r="129" spans="1:7" ht="15">
      <c r="A129" s="53"/>
      <c r="B129" s="53"/>
      <c r="C129" s="149">
        <f t="shared" si="6"/>
        <v>128</v>
      </c>
      <c r="D129" s="150"/>
      <c r="E129" s="151">
        <f t="shared" si="4"/>
        <v>0</v>
      </c>
      <c r="F129" s="150">
        <f t="shared" si="5"/>
        <v>0</v>
      </c>
      <c r="G129" s="150">
        <f t="shared" si="7"/>
        <v>0</v>
      </c>
    </row>
    <row r="130" spans="1:7" ht="15">
      <c r="A130" s="53"/>
      <c r="B130" s="53"/>
      <c r="C130" s="149">
        <f t="shared" si="6"/>
        <v>129</v>
      </c>
      <c r="D130" s="150"/>
      <c r="E130" s="151">
        <f aca="true" t="shared" si="8" ref="E130:E193">IF(C130&gt;$A$9,0,IPMT(A$7/12,C130,A$9,A$2))</f>
        <v>0</v>
      </c>
      <c r="F130" s="150">
        <f aca="true" t="shared" si="9" ref="F130:F193">IF(E130&gt;=0,0,SUM(D$2-E130))</f>
        <v>0</v>
      </c>
      <c r="G130" s="150">
        <f t="shared" si="7"/>
        <v>0</v>
      </c>
    </row>
    <row r="131" spans="1:7" ht="15">
      <c r="A131" s="53"/>
      <c r="B131" s="53"/>
      <c r="C131" s="149">
        <f aca="true" t="shared" si="10" ref="C131:C194">SUM(C130,1)</f>
        <v>130</v>
      </c>
      <c r="D131" s="150"/>
      <c r="E131" s="151">
        <f t="shared" si="8"/>
        <v>0</v>
      </c>
      <c r="F131" s="150">
        <f t="shared" si="9"/>
        <v>0</v>
      </c>
      <c r="G131" s="150">
        <f aca="true" t="shared" si="11" ref="G131:G194">SUM(G130+F131)</f>
        <v>0</v>
      </c>
    </row>
    <row r="132" spans="1:7" ht="15">
      <c r="A132" s="53"/>
      <c r="B132" s="53"/>
      <c r="C132" s="149">
        <f t="shared" si="10"/>
        <v>131</v>
      </c>
      <c r="D132" s="150"/>
      <c r="E132" s="151">
        <f t="shared" si="8"/>
        <v>0</v>
      </c>
      <c r="F132" s="150">
        <f t="shared" si="9"/>
        <v>0</v>
      </c>
      <c r="G132" s="150">
        <f t="shared" si="11"/>
        <v>0</v>
      </c>
    </row>
    <row r="133" spans="1:7" ht="15">
      <c r="A133" s="53"/>
      <c r="B133" s="53"/>
      <c r="C133" s="149">
        <f t="shared" si="10"/>
        <v>132</v>
      </c>
      <c r="D133" s="150"/>
      <c r="E133" s="151">
        <f t="shared" si="8"/>
        <v>0</v>
      </c>
      <c r="F133" s="150">
        <f t="shared" si="9"/>
        <v>0</v>
      </c>
      <c r="G133" s="150">
        <f t="shared" si="11"/>
        <v>0</v>
      </c>
    </row>
    <row r="134" spans="1:7" ht="15">
      <c r="A134" s="53"/>
      <c r="B134" s="53"/>
      <c r="C134" s="149">
        <f t="shared" si="10"/>
        <v>133</v>
      </c>
      <c r="D134" s="150"/>
      <c r="E134" s="151">
        <f t="shared" si="8"/>
        <v>0</v>
      </c>
      <c r="F134" s="150">
        <f t="shared" si="9"/>
        <v>0</v>
      </c>
      <c r="G134" s="150">
        <f t="shared" si="11"/>
        <v>0</v>
      </c>
    </row>
    <row r="135" spans="1:7" ht="15">
      <c r="A135" s="53"/>
      <c r="B135" s="53"/>
      <c r="C135" s="149">
        <f t="shared" si="10"/>
        <v>134</v>
      </c>
      <c r="D135" s="150"/>
      <c r="E135" s="151">
        <f t="shared" si="8"/>
        <v>0</v>
      </c>
      <c r="F135" s="150">
        <f t="shared" si="9"/>
        <v>0</v>
      </c>
      <c r="G135" s="150">
        <f t="shared" si="11"/>
        <v>0</v>
      </c>
    </row>
    <row r="136" spans="1:7" ht="15">
      <c r="A136" s="53"/>
      <c r="B136" s="53"/>
      <c r="C136" s="149">
        <f t="shared" si="10"/>
        <v>135</v>
      </c>
      <c r="D136" s="150"/>
      <c r="E136" s="151">
        <f t="shared" si="8"/>
        <v>0</v>
      </c>
      <c r="F136" s="150">
        <f t="shared" si="9"/>
        <v>0</v>
      </c>
      <c r="G136" s="150">
        <f t="shared" si="11"/>
        <v>0</v>
      </c>
    </row>
    <row r="137" spans="1:7" ht="15">
      <c r="A137" s="53"/>
      <c r="B137" s="53"/>
      <c r="C137" s="149">
        <f t="shared" si="10"/>
        <v>136</v>
      </c>
      <c r="D137" s="150"/>
      <c r="E137" s="151">
        <f t="shared" si="8"/>
        <v>0</v>
      </c>
      <c r="F137" s="150">
        <f t="shared" si="9"/>
        <v>0</v>
      </c>
      <c r="G137" s="150">
        <f t="shared" si="11"/>
        <v>0</v>
      </c>
    </row>
    <row r="138" spans="1:7" ht="15">
      <c r="A138" s="53"/>
      <c r="B138" s="53"/>
      <c r="C138" s="149">
        <f t="shared" si="10"/>
        <v>137</v>
      </c>
      <c r="D138" s="150"/>
      <c r="E138" s="151">
        <f t="shared" si="8"/>
        <v>0</v>
      </c>
      <c r="F138" s="150">
        <f t="shared" si="9"/>
        <v>0</v>
      </c>
      <c r="G138" s="150">
        <f t="shared" si="11"/>
        <v>0</v>
      </c>
    </row>
    <row r="139" spans="1:7" ht="15">
      <c r="A139" s="53"/>
      <c r="B139" s="53"/>
      <c r="C139" s="149">
        <f t="shared" si="10"/>
        <v>138</v>
      </c>
      <c r="D139" s="150"/>
      <c r="E139" s="151">
        <f t="shared" si="8"/>
        <v>0</v>
      </c>
      <c r="F139" s="150">
        <f t="shared" si="9"/>
        <v>0</v>
      </c>
      <c r="G139" s="150">
        <f t="shared" si="11"/>
        <v>0</v>
      </c>
    </row>
    <row r="140" spans="1:7" ht="15">
      <c r="A140" s="53"/>
      <c r="B140" s="53"/>
      <c r="C140" s="149">
        <f t="shared" si="10"/>
        <v>139</v>
      </c>
      <c r="D140" s="150"/>
      <c r="E140" s="151">
        <f t="shared" si="8"/>
        <v>0</v>
      </c>
      <c r="F140" s="150">
        <f t="shared" si="9"/>
        <v>0</v>
      </c>
      <c r="G140" s="150">
        <f t="shared" si="11"/>
        <v>0</v>
      </c>
    </row>
    <row r="141" spans="1:7" ht="15">
      <c r="A141" s="53"/>
      <c r="B141" s="53"/>
      <c r="C141" s="149">
        <f t="shared" si="10"/>
        <v>140</v>
      </c>
      <c r="D141" s="150"/>
      <c r="E141" s="151">
        <f t="shared" si="8"/>
        <v>0</v>
      </c>
      <c r="F141" s="150">
        <f t="shared" si="9"/>
        <v>0</v>
      </c>
      <c r="G141" s="150">
        <f t="shared" si="11"/>
        <v>0</v>
      </c>
    </row>
    <row r="142" spans="1:7" ht="15">
      <c r="A142" s="53"/>
      <c r="B142" s="53"/>
      <c r="C142" s="149">
        <f t="shared" si="10"/>
        <v>141</v>
      </c>
      <c r="D142" s="150"/>
      <c r="E142" s="151">
        <f t="shared" si="8"/>
        <v>0</v>
      </c>
      <c r="F142" s="150">
        <f t="shared" si="9"/>
        <v>0</v>
      </c>
      <c r="G142" s="150">
        <f t="shared" si="11"/>
        <v>0</v>
      </c>
    </row>
    <row r="143" spans="1:7" ht="15">
      <c r="A143" s="53"/>
      <c r="B143" s="53"/>
      <c r="C143" s="149">
        <f t="shared" si="10"/>
        <v>142</v>
      </c>
      <c r="D143" s="150"/>
      <c r="E143" s="151">
        <f t="shared" si="8"/>
        <v>0</v>
      </c>
      <c r="F143" s="150">
        <f t="shared" si="9"/>
        <v>0</v>
      </c>
      <c r="G143" s="150">
        <f t="shared" si="11"/>
        <v>0</v>
      </c>
    </row>
    <row r="144" spans="1:7" ht="15">
      <c r="A144" s="53"/>
      <c r="B144" s="53"/>
      <c r="C144" s="149">
        <f t="shared" si="10"/>
        <v>143</v>
      </c>
      <c r="D144" s="150"/>
      <c r="E144" s="151">
        <f t="shared" si="8"/>
        <v>0</v>
      </c>
      <c r="F144" s="150">
        <f t="shared" si="9"/>
        <v>0</v>
      </c>
      <c r="G144" s="150">
        <f t="shared" si="11"/>
        <v>0</v>
      </c>
    </row>
    <row r="145" spans="1:7" ht="15">
      <c r="A145" s="53"/>
      <c r="B145" s="53"/>
      <c r="C145" s="149">
        <f t="shared" si="10"/>
        <v>144</v>
      </c>
      <c r="D145" s="150"/>
      <c r="E145" s="151">
        <f t="shared" si="8"/>
        <v>0</v>
      </c>
      <c r="F145" s="150">
        <f t="shared" si="9"/>
        <v>0</v>
      </c>
      <c r="G145" s="150">
        <f t="shared" si="11"/>
        <v>0</v>
      </c>
    </row>
    <row r="146" spans="1:7" ht="15">
      <c r="A146" s="53"/>
      <c r="B146" s="53"/>
      <c r="C146" s="149">
        <f t="shared" si="10"/>
        <v>145</v>
      </c>
      <c r="D146" s="150"/>
      <c r="E146" s="151">
        <f t="shared" si="8"/>
        <v>0</v>
      </c>
      <c r="F146" s="150">
        <f t="shared" si="9"/>
        <v>0</v>
      </c>
      <c r="G146" s="150">
        <f t="shared" si="11"/>
        <v>0</v>
      </c>
    </row>
    <row r="147" spans="1:7" ht="15">
      <c r="A147" s="53"/>
      <c r="B147" s="53"/>
      <c r="C147" s="149">
        <f t="shared" si="10"/>
        <v>146</v>
      </c>
      <c r="D147" s="150"/>
      <c r="E147" s="151">
        <f t="shared" si="8"/>
        <v>0</v>
      </c>
      <c r="F147" s="150">
        <f t="shared" si="9"/>
        <v>0</v>
      </c>
      <c r="G147" s="150">
        <f t="shared" si="11"/>
        <v>0</v>
      </c>
    </row>
    <row r="148" spans="1:7" ht="15">
      <c r="A148" s="53"/>
      <c r="B148" s="53"/>
      <c r="C148" s="149">
        <f t="shared" si="10"/>
        <v>147</v>
      </c>
      <c r="D148" s="150"/>
      <c r="E148" s="151">
        <f t="shared" si="8"/>
        <v>0</v>
      </c>
      <c r="F148" s="150">
        <f t="shared" si="9"/>
        <v>0</v>
      </c>
      <c r="G148" s="150">
        <f t="shared" si="11"/>
        <v>0</v>
      </c>
    </row>
    <row r="149" spans="1:7" ht="15">
      <c r="A149" s="53"/>
      <c r="B149" s="53"/>
      <c r="C149" s="149">
        <f t="shared" si="10"/>
        <v>148</v>
      </c>
      <c r="D149" s="150"/>
      <c r="E149" s="151">
        <f t="shared" si="8"/>
        <v>0</v>
      </c>
      <c r="F149" s="150">
        <f t="shared" si="9"/>
        <v>0</v>
      </c>
      <c r="G149" s="150">
        <f t="shared" si="11"/>
        <v>0</v>
      </c>
    </row>
    <row r="150" spans="1:7" ht="15">
      <c r="A150" s="53"/>
      <c r="B150" s="53"/>
      <c r="C150" s="149">
        <f t="shared" si="10"/>
        <v>149</v>
      </c>
      <c r="D150" s="150"/>
      <c r="E150" s="151">
        <f t="shared" si="8"/>
        <v>0</v>
      </c>
      <c r="F150" s="150">
        <f t="shared" si="9"/>
        <v>0</v>
      </c>
      <c r="G150" s="150">
        <f t="shared" si="11"/>
        <v>0</v>
      </c>
    </row>
    <row r="151" spans="1:7" ht="15">
      <c r="A151" s="53"/>
      <c r="B151" s="53"/>
      <c r="C151" s="149">
        <f t="shared" si="10"/>
        <v>150</v>
      </c>
      <c r="D151" s="150"/>
      <c r="E151" s="151">
        <f t="shared" si="8"/>
        <v>0</v>
      </c>
      <c r="F151" s="150">
        <f t="shared" si="9"/>
        <v>0</v>
      </c>
      <c r="G151" s="150">
        <f t="shared" si="11"/>
        <v>0</v>
      </c>
    </row>
    <row r="152" spans="1:7" ht="15">
      <c r="A152" s="53"/>
      <c r="B152" s="53"/>
      <c r="C152" s="149">
        <f t="shared" si="10"/>
        <v>151</v>
      </c>
      <c r="D152" s="150"/>
      <c r="E152" s="151">
        <f t="shared" si="8"/>
        <v>0</v>
      </c>
      <c r="F152" s="150">
        <f t="shared" si="9"/>
        <v>0</v>
      </c>
      <c r="G152" s="150">
        <f t="shared" si="11"/>
        <v>0</v>
      </c>
    </row>
    <row r="153" spans="1:7" ht="15">
      <c r="A153" s="53"/>
      <c r="B153" s="53"/>
      <c r="C153" s="149">
        <f t="shared" si="10"/>
        <v>152</v>
      </c>
      <c r="D153" s="150"/>
      <c r="E153" s="151">
        <f t="shared" si="8"/>
        <v>0</v>
      </c>
      <c r="F153" s="150">
        <f t="shared" si="9"/>
        <v>0</v>
      </c>
      <c r="G153" s="150">
        <f t="shared" si="11"/>
        <v>0</v>
      </c>
    </row>
    <row r="154" spans="1:7" ht="15">
      <c r="A154" s="53"/>
      <c r="B154" s="53"/>
      <c r="C154" s="149">
        <f t="shared" si="10"/>
        <v>153</v>
      </c>
      <c r="D154" s="150"/>
      <c r="E154" s="151">
        <f t="shared" si="8"/>
        <v>0</v>
      </c>
      <c r="F154" s="150">
        <f t="shared" si="9"/>
        <v>0</v>
      </c>
      <c r="G154" s="150">
        <f t="shared" si="11"/>
        <v>0</v>
      </c>
    </row>
    <row r="155" spans="1:7" ht="15">
      <c r="A155" s="53"/>
      <c r="B155" s="53"/>
      <c r="C155" s="149">
        <f t="shared" si="10"/>
        <v>154</v>
      </c>
      <c r="D155" s="150"/>
      <c r="E155" s="151">
        <f t="shared" si="8"/>
        <v>0</v>
      </c>
      <c r="F155" s="150">
        <f t="shared" si="9"/>
        <v>0</v>
      </c>
      <c r="G155" s="150">
        <f t="shared" si="11"/>
        <v>0</v>
      </c>
    </row>
    <row r="156" spans="1:7" ht="15">
      <c r="A156" s="53"/>
      <c r="B156" s="53"/>
      <c r="C156" s="149">
        <f t="shared" si="10"/>
        <v>155</v>
      </c>
      <c r="D156" s="150"/>
      <c r="E156" s="151">
        <f t="shared" si="8"/>
        <v>0</v>
      </c>
      <c r="F156" s="150">
        <f t="shared" si="9"/>
        <v>0</v>
      </c>
      <c r="G156" s="150">
        <f t="shared" si="11"/>
        <v>0</v>
      </c>
    </row>
    <row r="157" spans="1:7" ht="15">
      <c r="A157" s="53"/>
      <c r="B157" s="53"/>
      <c r="C157" s="149">
        <f t="shared" si="10"/>
        <v>156</v>
      </c>
      <c r="D157" s="150"/>
      <c r="E157" s="151">
        <f t="shared" si="8"/>
        <v>0</v>
      </c>
      <c r="F157" s="150">
        <f t="shared" si="9"/>
        <v>0</v>
      </c>
      <c r="G157" s="150">
        <f t="shared" si="11"/>
        <v>0</v>
      </c>
    </row>
    <row r="158" spans="1:7" ht="15">
      <c r="A158" s="53"/>
      <c r="B158" s="53"/>
      <c r="C158" s="149">
        <f t="shared" si="10"/>
        <v>157</v>
      </c>
      <c r="D158" s="150"/>
      <c r="E158" s="151">
        <f t="shared" si="8"/>
        <v>0</v>
      </c>
      <c r="F158" s="150">
        <f t="shared" si="9"/>
        <v>0</v>
      </c>
      <c r="G158" s="150">
        <f t="shared" si="11"/>
        <v>0</v>
      </c>
    </row>
    <row r="159" spans="1:7" ht="15">
      <c r="A159" s="53"/>
      <c r="B159" s="53"/>
      <c r="C159" s="149">
        <f t="shared" si="10"/>
        <v>158</v>
      </c>
      <c r="D159" s="150"/>
      <c r="E159" s="151">
        <f t="shared" si="8"/>
        <v>0</v>
      </c>
      <c r="F159" s="150">
        <f t="shared" si="9"/>
        <v>0</v>
      </c>
      <c r="G159" s="150">
        <f t="shared" si="11"/>
        <v>0</v>
      </c>
    </row>
    <row r="160" spans="1:7" ht="15">
      <c r="A160" s="53"/>
      <c r="B160" s="53"/>
      <c r="C160" s="149">
        <f t="shared" si="10"/>
        <v>159</v>
      </c>
      <c r="D160" s="150"/>
      <c r="E160" s="151">
        <f t="shared" si="8"/>
        <v>0</v>
      </c>
      <c r="F160" s="150">
        <f t="shared" si="9"/>
        <v>0</v>
      </c>
      <c r="G160" s="150">
        <f t="shared" si="11"/>
        <v>0</v>
      </c>
    </row>
    <row r="161" spans="1:7" ht="15">
      <c r="A161" s="53"/>
      <c r="B161" s="53"/>
      <c r="C161" s="149">
        <f t="shared" si="10"/>
        <v>160</v>
      </c>
      <c r="D161" s="150"/>
      <c r="E161" s="151">
        <f t="shared" si="8"/>
        <v>0</v>
      </c>
      <c r="F161" s="150">
        <f t="shared" si="9"/>
        <v>0</v>
      </c>
      <c r="G161" s="150">
        <f t="shared" si="11"/>
        <v>0</v>
      </c>
    </row>
    <row r="162" spans="1:7" ht="15">
      <c r="A162" s="53"/>
      <c r="B162" s="53"/>
      <c r="C162" s="149">
        <f t="shared" si="10"/>
        <v>161</v>
      </c>
      <c r="D162" s="150"/>
      <c r="E162" s="151">
        <f t="shared" si="8"/>
        <v>0</v>
      </c>
      <c r="F162" s="150">
        <f t="shared" si="9"/>
        <v>0</v>
      </c>
      <c r="G162" s="150">
        <f t="shared" si="11"/>
        <v>0</v>
      </c>
    </row>
    <row r="163" spans="1:7" ht="15">
      <c r="A163" s="53"/>
      <c r="B163" s="53"/>
      <c r="C163" s="149">
        <f t="shared" si="10"/>
        <v>162</v>
      </c>
      <c r="D163" s="150"/>
      <c r="E163" s="151">
        <f t="shared" si="8"/>
        <v>0</v>
      </c>
      <c r="F163" s="150">
        <f t="shared" si="9"/>
        <v>0</v>
      </c>
      <c r="G163" s="150">
        <f t="shared" si="11"/>
        <v>0</v>
      </c>
    </row>
    <row r="164" spans="1:7" ht="15">
      <c r="A164" s="53"/>
      <c r="B164" s="53"/>
      <c r="C164" s="149">
        <f t="shared" si="10"/>
        <v>163</v>
      </c>
      <c r="D164" s="150"/>
      <c r="E164" s="151">
        <f t="shared" si="8"/>
        <v>0</v>
      </c>
      <c r="F164" s="150">
        <f t="shared" si="9"/>
        <v>0</v>
      </c>
      <c r="G164" s="150">
        <f t="shared" si="11"/>
        <v>0</v>
      </c>
    </row>
    <row r="165" spans="1:7" ht="15">
      <c r="A165" s="53"/>
      <c r="B165" s="53"/>
      <c r="C165" s="149">
        <f t="shared" si="10"/>
        <v>164</v>
      </c>
      <c r="D165" s="150"/>
      <c r="E165" s="151">
        <f t="shared" si="8"/>
        <v>0</v>
      </c>
      <c r="F165" s="150">
        <f t="shared" si="9"/>
        <v>0</v>
      </c>
      <c r="G165" s="150">
        <f t="shared" si="11"/>
        <v>0</v>
      </c>
    </row>
    <row r="166" spans="1:7" ht="15">
      <c r="A166" s="53"/>
      <c r="B166" s="53"/>
      <c r="C166" s="149">
        <f t="shared" si="10"/>
        <v>165</v>
      </c>
      <c r="D166" s="150"/>
      <c r="E166" s="151">
        <f t="shared" si="8"/>
        <v>0</v>
      </c>
      <c r="F166" s="150">
        <f t="shared" si="9"/>
        <v>0</v>
      </c>
      <c r="G166" s="150">
        <f t="shared" si="11"/>
        <v>0</v>
      </c>
    </row>
    <row r="167" spans="1:7" ht="15">
      <c r="A167" s="53"/>
      <c r="B167" s="53"/>
      <c r="C167" s="149">
        <f t="shared" si="10"/>
        <v>166</v>
      </c>
      <c r="D167" s="150"/>
      <c r="E167" s="151">
        <f t="shared" si="8"/>
        <v>0</v>
      </c>
      <c r="F167" s="150">
        <f t="shared" si="9"/>
        <v>0</v>
      </c>
      <c r="G167" s="150">
        <f t="shared" si="11"/>
        <v>0</v>
      </c>
    </row>
    <row r="168" spans="1:7" ht="15">
      <c r="A168" s="53"/>
      <c r="B168" s="53"/>
      <c r="C168" s="149">
        <f t="shared" si="10"/>
        <v>167</v>
      </c>
      <c r="D168" s="150"/>
      <c r="E168" s="151">
        <f t="shared" si="8"/>
        <v>0</v>
      </c>
      <c r="F168" s="150">
        <f t="shared" si="9"/>
        <v>0</v>
      </c>
      <c r="G168" s="150">
        <f t="shared" si="11"/>
        <v>0</v>
      </c>
    </row>
    <row r="169" spans="1:7" ht="15">
      <c r="A169" s="53"/>
      <c r="B169" s="53"/>
      <c r="C169" s="149">
        <f t="shared" si="10"/>
        <v>168</v>
      </c>
      <c r="D169" s="150"/>
      <c r="E169" s="151">
        <f t="shared" si="8"/>
        <v>0</v>
      </c>
      <c r="F169" s="150">
        <f t="shared" si="9"/>
        <v>0</v>
      </c>
      <c r="G169" s="150">
        <f t="shared" si="11"/>
        <v>0</v>
      </c>
    </row>
    <row r="170" spans="1:7" ht="15">
      <c r="A170" s="53"/>
      <c r="B170" s="53"/>
      <c r="C170" s="149">
        <f t="shared" si="10"/>
        <v>169</v>
      </c>
      <c r="D170" s="150"/>
      <c r="E170" s="151">
        <f t="shared" si="8"/>
        <v>0</v>
      </c>
      <c r="F170" s="150">
        <f t="shared" si="9"/>
        <v>0</v>
      </c>
      <c r="G170" s="150">
        <f t="shared" si="11"/>
        <v>0</v>
      </c>
    </row>
    <row r="171" spans="1:7" ht="15">
      <c r="A171" s="53"/>
      <c r="B171" s="53"/>
      <c r="C171" s="149">
        <f t="shared" si="10"/>
        <v>170</v>
      </c>
      <c r="D171" s="150"/>
      <c r="E171" s="151">
        <f t="shared" si="8"/>
        <v>0</v>
      </c>
      <c r="F171" s="150">
        <f t="shared" si="9"/>
        <v>0</v>
      </c>
      <c r="G171" s="150">
        <f t="shared" si="11"/>
        <v>0</v>
      </c>
    </row>
    <row r="172" spans="1:7" ht="15">
      <c r="A172" s="53"/>
      <c r="B172" s="53"/>
      <c r="C172" s="149">
        <f t="shared" si="10"/>
        <v>171</v>
      </c>
      <c r="D172" s="150"/>
      <c r="E172" s="151">
        <f t="shared" si="8"/>
        <v>0</v>
      </c>
      <c r="F172" s="150">
        <f t="shared" si="9"/>
        <v>0</v>
      </c>
      <c r="G172" s="150">
        <f t="shared" si="11"/>
        <v>0</v>
      </c>
    </row>
    <row r="173" spans="1:7" ht="15">
      <c r="A173" s="53"/>
      <c r="B173" s="53"/>
      <c r="C173" s="149">
        <f t="shared" si="10"/>
        <v>172</v>
      </c>
      <c r="D173" s="150"/>
      <c r="E173" s="151">
        <f t="shared" si="8"/>
        <v>0</v>
      </c>
      <c r="F173" s="150">
        <f t="shared" si="9"/>
        <v>0</v>
      </c>
      <c r="G173" s="150">
        <f t="shared" si="11"/>
        <v>0</v>
      </c>
    </row>
    <row r="174" spans="1:7" ht="15">
      <c r="A174" s="53"/>
      <c r="B174" s="53"/>
      <c r="C174" s="149">
        <f t="shared" si="10"/>
        <v>173</v>
      </c>
      <c r="D174" s="150"/>
      <c r="E174" s="151">
        <f t="shared" si="8"/>
        <v>0</v>
      </c>
      <c r="F174" s="150">
        <f t="shared" si="9"/>
        <v>0</v>
      </c>
      <c r="G174" s="150">
        <f t="shared" si="11"/>
        <v>0</v>
      </c>
    </row>
    <row r="175" spans="1:7" ht="15">
      <c r="A175" s="53"/>
      <c r="B175" s="53"/>
      <c r="C175" s="149">
        <f t="shared" si="10"/>
        <v>174</v>
      </c>
      <c r="D175" s="150"/>
      <c r="E175" s="151">
        <f t="shared" si="8"/>
        <v>0</v>
      </c>
      <c r="F175" s="150">
        <f t="shared" si="9"/>
        <v>0</v>
      </c>
      <c r="G175" s="150">
        <f t="shared" si="11"/>
        <v>0</v>
      </c>
    </row>
    <row r="176" spans="1:7" ht="15">
      <c r="A176" s="53"/>
      <c r="B176" s="53"/>
      <c r="C176" s="149">
        <f t="shared" si="10"/>
        <v>175</v>
      </c>
      <c r="D176" s="150"/>
      <c r="E176" s="151">
        <f t="shared" si="8"/>
        <v>0</v>
      </c>
      <c r="F176" s="150">
        <f t="shared" si="9"/>
        <v>0</v>
      </c>
      <c r="G176" s="150">
        <f t="shared" si="11"/>
        <v>0</v>
      </c>
    </row>
    <row r="177" spans="1:7" ht="15">
      <c r="A177" s="53"/>
      <c r="B177" s="53"/>
      <c r="C177" s="149">
        <f t="shared" si="10"/>
        <v>176</v>
      </c>
      <c r="D177" s="150"/>
      <c r="E177" s="151">
        <f t="shared" si="8"/>
        <v>0</v>
      </c>
      <c r="F177" s="150">
        <f t="shared" si="9"/>
        <v>0</v>
      </c>
      <c r="G177" s="150">
        <f t="shared" si="11"/>
        <v>0</v>
      </c>
    </row>
    <row r="178" spans="1:7" ht="15">
      <c r="A178" s="53"/>
      <c r="B178" s="53"/>
      <c r="C178" s="149">
        <f t="shared" si="10"/>
        <v>177</v>
      </c>
      <c r="D178" s="150"/>
      <c r="E178" s="151">
        <f t="shared" si="8"/>
        <v>0</v>
      </c>
      <c r="F178" s="150">
        <f t="shared" si="9"/>
        <v>0</v>
      </c>
      <c r="G178" s="150">
        <f t="shared" si="11"/>
        <v>0</v>
      </c>
    </row>
    <row r="179" spans="1:7" ht="15">
      <c r="A179" s="53"/>
      <c r="B179" s="53"/>
      <c r="C179" s="149">
        <f t="shared" si="10"/>
        <v>178</v>
      </c>
      <c r="D179" s="150"/>
      <c r="E179" s="151">
        <f t="shared" si="8"/>
        <v>0</v>
      </c>
      <c r="F179" s="150">
        <f t="shared" si="9"/>
        <v>0</v>
      </c>
      <c r="G179" s="150">
        <f t="shared" si="11"/>
        <v>0</v>
      </c>
    </row>
    <row r="180" spans="1:7" ht="15">
      <c r="A180" s="53"/>
      <c r="B180" s="53"/>
      <c r="C180" s="149">
        <f t="shared" si="10"/>
        <v>179</v>
      </c>
      <c r="D180" s="150"/>
      <c r="E180" s="151">
        <f t="shared" si="8"/>
        <v>0</v>
      </c>
      <c r="F180" s="150">
        <f t="shared" si="9"/>
        <v>0</v>
      </c>
      <c r="G180" s="150">
        <f t="shared" si="11"/>
        <v>0</v>
      </c>
    </row>
    <row r="181" spans="1:7" ht="15">
      <c r="A181" s="53"/>
      <c r="B181" s="53"/>
      <c r="C181" s="149">
        <f t="shared" si="10"/>
        <v>180</v>
      </c>
      <c r="D181" s="150"/>
      <c r="E181" s="151">
        <f t="shared" si="8"/>
        <v>0</v>
      </c>
      <c r="F181" s="150">
        <f t="shared" si="9"/>
        <v>0</v>
      </c>
      <c r="G181" s="150">
        <f t="shared" si="11"/>
        <v>0</v>
      </c>
    </row>
    <row r="182" spans="1:7" ht="15">
      <c r="A182" s="53"/>
      <c r="B182" s="53"/>
      <c r="C182" s="149">
        <f t="shared" si="10"/>
        <v>181</v>
      </c>
      <c r="D182" s="150"/>
      <c r="E182" s="151">
        <f t="shared" si="8"/>
        <v>0</v>
      </c>
      <c r="F182" s="150">
        <f t="shared" si="9"/>
        <v>0</v>
      </c>
      <c r="G182" s="150">
        <f t="shared" si="11"/>
        <v>0</v>
      </c>
    </row>
    <row r="183" spans="1:7" ht="15">
      <c r="A183" s="53"/>
      <c r="B183" s="53"/>
      <c r="C183" s="149">
        <f t="shared" si="10"/>
        <v>182</v>
      </c>
      <c r="D183" s="150"/>
      <c r="E183" s="151">
        <f t="shared" si="8"/>
        <v>0</v>
      </c>
      <c r="F183" s="150">
        <f t="shared" si="9"/>
        <v>0</v>
      </c>
      <c r="G183" s="150">
        <f t="shared" si="11"/>
        <v>0</v>
      </c>
    </row>
    <row r="184" spans="1:7" ht="15">
      <c r="A184" s="53"/>
      <c r="B184" s="53"/>
      <c r="C184" s="149">
        <f t="shared" si="10"/>
        <v>183</v>
      </c>
      <c r="D184" s="150"/>
      <c r="E184" s="151">
        <f t="shared" si="8"/>
        <v>0</v>
      </c>
      <c r="F184" s="150">
        <f t="shared" si="9"/>
        <v>0</v>
      </c>
      <c r="G184" s="150">
        <f t="shared" si="11"/>
        <v>0</v>
      </c>
    </row>
    <row r="185" spans="1:7" ht="15">
      <c r="A185" s="53"/>
      <c r="B185" s="53"/>
      <c r="C185" s="149">
        <f t="shared" si="10"/>
        <v>184</v>
      </c>
      <c r="D185" s="150"/>
      <c r="E185" s="151">
        <f t="shared" si="8"/>
        <v>0</v>
      </c>
      <c r="F185" s="150">
        <f t="shared" si="9"/>
        <v>0</v>
      </c>
      <c r="G185" s="150">
        <f t="shared" si="11"/>
        <v>0</v>
      </c>
    </row>
    <row r="186" spans="1:7" ht="15">
      <c r="A186" s="53"/>
      <c r="B186" s="53"/>
      <c r="C186" s="149">
        <f t="shared" si="10"/>
        <v>185</v>
      </c>
      <c r="D186" s="150"/>
      <c r="E186" s="151">
        <f t="shared" si="8"/>
        <v>0</v>
      </c>
      <c r="F186" s="150">
        <f t="shared" si="9"/>
        <v>0</v>
      </c>
      <c r="G186" s="150">
        <f t="shared" si="11"/>
        <v>0</v>
      </c>
    </row>
    <row r="187" spans="1:7" ht="15">
      <c r="A187" s="53"/>
      <c r="B187" s="53"/>
      <c r="C187" s="149">
        <f t="shared" si="10"/>
        <v>186</v>
      </c>
      <c r="D187" s="150"/>
      <c r="E187" s="151">
        <f t="shared" si="8"/>
        <v>0</v>
      </c>
      <c r="F187" s="150">
        <f t="shared" si="9"/>
        <v>0</v>
      </c>
      <c r="G187" s="150">
        <f t="shared" si="11"/>
        <v>0</v>
      </c>
    </row>
    <row r="188" spans="1:7" ht="15">
      <c r="A188" s="53"/>
      <c r="B188" s="53"/>
      <c r="C188" s="149">
        <f t="shared" si="10"/>
        <v>187</v>
      </c>
      <c r="D188" s="150"/>
      <c r="E188" s="151">
        <f t="shared" si="8"/>
        <v>0</v>
      </c>
      <c r="F188" s="150">
        <f t="shared" si="9"/>
        <v>0</v>
      </c>
      <c r="G188" s="150">
        <f t="shared" si="11"/>
        <v>0</v>
      </c>
    </row>
    <row r="189" spans="1:7" ht="15">
      <c r="A189" s="53"/>
      <c r="B189" s="53"/>
      <c r="C189" s="149">
        <f t="shared" si="10"/>
        <v>188</v>
      </c>
      <c r="D189" s="150"/>
      <c r="E189" s="151">
        <f t="shared" si="8"/>
        <v>0</v>
      </c>
      <c r="F189" s="150">
        <f t="shared" si="9"/>
        <v>0</v>
      </c>
      <c r="G189" s="150">
        <f t="shared" si="11"/>
        <v>0</v>
      </c>
    </row>
    <row r="190" spans="1:7" ht="15">
      <c r="A190" s="53"/>
      <c r="B190" s="53"/>
      <c r="C190" s="149">
        <f t="shared" si="10"/>
        <v>189</v>
      </c>
      <c r="D190" s="150"/>
      <c r="E190" s="151">
        <f t="shared" si="8"/>
        <v>0</v>
      </c>
      <c r="F190" s="150">
        <f t="shared" si="9"/>
        <v>0</v>
      </c>
      <c r="G190" s="150">
        <f t="shared" si="11"/>
        <v>0</v>
      </c>
    </row>
    <row r="191" spans="1:7" ht="15">
      <c r="A191" s="53"/>
      <c r="B191" s="53"/>
      <c r="C191" s="149">
        <f t="shared" si="10"/>
        <v>190</v>
      </c>
      <c r="D191" s="150"/>
      <c r="E191" s="151">
        <f t="shared" si="8"/>
        <v>0</v>
      </c>
      <c r="F191" s="150">
        <f t="shared" si="9"/>
        <v>0</v>
      </c>
      <c r="G191" s="150">
        <f t="shared" si="11"/>
        <v>0</v>
      </c>
    </row>
    <row r="192" spans="1:7" ht="15">
      <c r="A192" s="53"/>
      <c r="B192" s="53"/>
      <c r="C192" s="149">
        <f t="shared" si="10"/>
        <v>191</v>
      </c>
      <c r="D192" s="150"/>
      <c r="E192" s="151">
        <f t="shared" si="8"/>
        <v>0</v>
      </c>
      <c r="F192" s="150">
        <f t="shared" si="9"/>
        <v>0</v>
      </c>
      <c r="G192" s="150">
        <f t="shared" si="11"/>
        <v>0</v>
      </c>
    </row>
    <row r="193" spans="1:7" ht="15">
      <c r="A193" s="53"/>
      <c r="B193" s="53"/>
      <c r="C193" s="149">
        <f t="shared" si="10"/>
        <v>192</v>
      </c>
      <c r="D193" s="150"/>
      <c r="E193" s="151">
        <f t="shared" si="8"/>
        <v>0</v>
      </c>
      <c r="F193" s="150">
        <f t="shared" si="9"/>
        <v>0</v>
      </c>
      <c r="G193" s="150">
        <f t="shared" si="11"/>
        <v>0</v>
      </c>
    </row>
    <row r="194" spans="1:7" ht="15">
      <c r="A194" s="53"/>
      <c r="B194" s="53"/>
      <c r="C194" s="149">
        <f t="shared" si="10"/>
        <v>193</v>
      </c>
      <c r="D194" s="150"/>
      <c r="E194" s="151">
        <f aca="true" t="shared" si="12" ref="E194:E257">IF(C194&gt;$A$9,0,IPMT(A$7/12,C194,A$9,A$2))</f>
        <v>0</v>
      </c>
      <c r="F194" s="150">
        <f aca="true" t="shared" si="13" ref="F194:F257">IF(E194&gt;=0,0,SUM(D$2-E194))</f>
        <v>0</v>
      </c>
      <c r="G194" s="150">
        <f t="shared" si="11"/>
        <v>0</v>
      </c>
    </row>
    <row r="195" spans="1:7" ht="15">
      <c r="A195" s="53"/>
      <c r="B195" s="53"/>
      <c r="C195" s="149">
        <f aca="true" t="shared" si="14" ref="C195:C258">SUM(C194,1)</f>
        <v>194</v>
      </c>
      <c r="D195" s="150"/>
      <c r="E195" s="151">
        <f t="shared" si="12"/>
        <v>0</v>
      </c>
      <c r="F195" s="150">
        <f t="shared" si="13"/>
        <v>0</v>
      </c>
      <c r="G195" s="150">
        <f aca="true" t="shared" si="15" ref="G195:G258">SUM(G194+F195)</f>
        <v>0</v>
      </c>
    </row>
    <row r="196" spans="1:7" ht="15">
      <c r="A196" s="53"/>
      <c r="B196" s="53"/>
      <c r="C196" s="149">
        <f t="shared" si="14"/>
        <v>195</v>
      </c>
      <c r="D196" s="150"/>
      <c r="E196" s="151">
        <f t="shared" si="12"/>
        <v>0</v>
      </c>
      <c r="F196" s="150">
        <f t="shared" si="13"/>
        <v>0</v>
      </c>
      <c r="G196" s="150">
        <f t="shared" si="15"/>
        <v>0</v>
      </c>
    </row>
    <row r="197" spans="1:7" ht="15">
      <c r="A197" s="53"/>
      <c r="B197" s="53"/>
      <c r="C197" s="149">
        <f t="shared" si="14"/>
        <v>196</v>
      </c>
      <c r="D197" s="150"/>
      <c r="E197" s="151">
        <f t="shared" si="12"/>
        <v>0</v>
      </c>
      <c r="F197" s="150">
        <f t="shared" si="13"/>
        <v>0</v>
      </c>
      <c r="G197" s="150">
        <f t="shared" si="15"/>
        <v>0</v>
      </c>
    </row>
    <row r="198" spans="1:7" ht="15">
      <c r="A198" s="53"/>
      <c r="B198" s="53"/>
      <c r="C198" s="149">
        <f t="shared" si="14"/>
        <v>197</v>
      </c>
      <c r="D198" s="150"/>
      <c r="E198" s="151">
        <f t="shared" si="12"/>
        <v>0</v>
      </c>
      <c r="F198" s="150">
        <f t="shared" si="13"/>
        <v>0</v>
      </c>
      <c r="G198" s="150">
        <f t="shared" si="15"/>
        <v>0</v>
      </c>
    </row>
    <row r="199" spans="1:7" ht="15">
      <c r="A199" s="53"/>
      <c r="B199" s="53"/>
      <c r="C199" s="149">
        <f t="shared" si="14"/>
        <v>198</v>
      </c>
      <c r="D199" s="150"/>
      <c r="E199" s="151">
        <f t="shared" si="12"/>
        <v>0</v>
      </c>
      <c r="F199" s="150">
        <f t="shared" si="13"/>
        <v>0</v>
      </c>
      <c r="G199" s="150">
        <f t="shared" si="15"/>
        <v>0</v>
      </c>
    </row>
    <row r="200" spans="1:7" ht="15">
      <c r="A200" s="53"/>
      <c r="B200" s="53"/>
      <c r="C200" s="149">
        <f t="shared" si="14"/>
        <v>199</v>
      </c>
      <c r="D200" s="150"/>
      <c r="E200" s="151">
        <f t="shared" si="12"/>
        <v>0</v>
      </c>
      <c r="F200" s="150">
        <f t="shared" si="13"/>
        <v>0</v>
      </c>
      <c r="G200" s="150">
        <f t="shared" si="15"/>
        <v>0</v>
      </c>
    </row>
    <row r="201" spans="1:7" ht="15">
      <c r="A201" s="53"/>
      <c r="B201" s="53"/>
      <c r="C201" s="149">
        <f t="shared" si="14"/>
        <v>200</v>
      </c>
      <c r="D201" s="150"/>
      <c r="E201" s="151">
        <f t="shared" si="12"/>
        <v>0</v>
      </c>
      <c r="F201" s="150">
        <f t="shared" si="13"/>
        <v>0</v>
      </c>
      <c r="G201" s="150">
        <f t="shared" si="15"/>
        <v>0</v>
      </c>
    </row>
    <row r="202" spans="1:7" ht="15">
      <c r="A202" s="53"/>
      <c r="B202" s="53"/>
      <c r="C202" s="149">
        <f t="shared" si="14"/>
        <v>201</v>
      </c>
      <c r="D202" s="150"/>
      <c r="E202" s="151">
        <f t="shared" si="12"/>
        <v>0</v>
      </c>
      <c r="F202" s="150">
        <f t="shared" si="13"/>
        <v>0</v>
      </c>
      <c r="G202" s="150">
        <f t="shared" si="15"/>
        <v>0</v>
      </c>
    </row>
    <row r="203" spans="1:7" ht="15">
      <c r="A203" s="53"/>
      <c r="B203" s="53"/>
      <c r="C203" s="149">
        <f t="shared" si="14"/>
        <v>202</v>
      </c>
      <c r="D203" s="150"/>
      <c r="E203" s="151">
        <f t="shared" si="12"/>
        <v>0</v>
      </c>
      <c r="F203" s="150">
        <f t="shared" si="13"/>
        <v>0</v>
      </c>
      <c r="G203" s="150">
        <f t="shared" si="15"/>
        <v>0</v>
      </c>
    </row>
    <row r="204" spans="1:7" ht="15">
      <c r="A204" s="53"/>
      <c r="B204" s="53"/>
      <c r="C204" s="149">
        <f t="shared" si="14"/>
        <v>203</v>
      </c>
      <c r="D204" s="150"/>
      <c r="E204" s="151">
        <f t="shared" si="12"/>
        <v>0</v>
      </c>
      <c r="F204" s="150">
        <f t="shared" si="13"/>
        <v>0</v>
      </c>
      <c r="G204" s="150">
        <f t="shared" si="15"/>
        <v>0</v>
      </c>
    </row>
    <row r="205" spans="1:7" ht="15">
      <c r="A205" s="53"/>
      <c r="B205" s="53"/>
      <c r="C205" s="149">
        <f t="shared" si="14"/>
        <v>204</v>
      </c>
      <c r="D205" s="150"/>
      <c r="E205" s="151">
        <f t="shared" si="12"/>
        <v>0</v>
      </c>
      <c r="F205" s="150">
        <f t="shared" si="13"/>
        <v>0</v>
      </c>
      <c r="G205" s="150">
        <f t="shared" si="15"/>
        <v>0</v>
      </c>
    </row>
    <row r="206" spans="1:7" ht="15">
      <c r="A206" s="53"/>
      <c r="B206" s="53"/>
      <c r="C206" s="149">
        <f t="shared" si="14"/>
        <v>205</v>
      </c>
      <c r="D206" s="150"/>
      <c r="E206" s="151">
        <f t="shared" si="12"/>
        <v>0</v>
      </c>
      <c r="F206" s="150">
        <f t="shared" si="13"/>
        <v>0</v>
      </c>
      <c r="G206" s="150">
        <f t="shared" si="15"/>
        <v>0</v>
      </c>
    </row>
    <row r="207" spans="1:7" ht="15">
      <c r="A207" s="53"/>
      <c r="B207" s="53"/>
      <c r="C207" s="149">
        <f t="shared" si="14"/>
        <v>206</v>
      </c>
      <c r="D207" s="150"/>
      <c r="E207" s="151">
        <f t="shared" si="12"/>
        <v>0</v>
      </c>
      <c r="F207" s="150">
        <f t="shared" si="13"/>
        <v>0</v>
      </c>
      <c r="G207" s="150">
        <f t="shared" si="15"/>
        <v>0</v>
      </c>
    </row>
    <row r="208" spans="1:7" ht="15">
      <c r="A208" s="53"/>
      <c r="B208" s="53"/>
      <c r="C208" s="149">
        <f t="shared" si="14"/>
        <v>207</v>
      </c>
      <c r="D208" s="150"/>
      <c r="E208" s="151">
        <f t="shared" si="12"/>
        <v>0</v>
      </c>
      <c r="F208" s="150">
        <f t="shared" si="13"/>
        <v>0</v>
      </c>
      <c r="G208" s="150">
        <f t="shared" si="15"/>
        <v>0</v>
      </c>
    </row>
    <row r="209" spans="1:7" ht="15">
      <c r="A209" s="53"/>
      <c r="B209" s="53"/>
      <c r="C209" s="149">
        <f t="shared" si="14"/>
        <v>208</v>
      </c>
      <c r="D209" s="150"/>
      <c r="E209" s="151">
        <f t="shared" si="12"/>
        <v>0</v>
      </c>
      <c r="F209" s="150">
        <f t="shared" si="13"/>
        <v>0</v>
      </c>
      <c r="G209" s="150">
        <f t="shared" si="15"/>
        <v>0</v>
      </c>
    </row>
    <row r="210" spans="1:7" ht="15">
      <c r="A210" s="53"/>
      <c r="B210" s="53"/>
      <c r="C210" s="149">
        <f t="shared" si="14"/>
        <v>209</v>
      </c>
      <c r="D210" s="150"/>
      <c r="E210" s="151">
        <f t="shared" si="12"/>
        <v>0</v>
      </c>
      <c r="F210" s="150">
        <f t="shared" si="13"/>
        <v>0</v>
      </c>
      <c r="G210" s="150">
        <f t="shared" si="15"/>
        <v>0</v>
      </c>
    </row>
    <row r="211" spans="1:7" ht="15">
      <c r="A211" s="53"/>
      <c r="B211" s="53"/>
      <c r="C211" s="149">
        <f t="shared" si="14"/>
        <v>210</v>
      </c>
      <c r="D211" s="150"/>
      <c r="E211" s="151">
        <f t="shared" si="12"/>
        <v>0</v>
      </c>
      <c r="F211" s="150">
        <f t="shared" si="13"/>
        <v>0</v>
      </c>
      <c r="G211" s="150">
        <f t="shared" si="15"/>
        <v>0</v>
      </c>
    </row>
    <row r="212" spans="1:7" ht="15">
      <c r="A212" s="53"/>
      <c r="B212" s="53"/>
      <c r="C212" s="149">
        <f t="shared" si="14"/>
        <v>211</v>
      </c>
      <c r="D212" s="150"/>
      <c r="E212" s="151">
        <f t="shared" si="12"/>
        <v>0</v>
      </c>
      <c r="F212" s="150">
        <f t="shared" si="13"/>
        <v>0</v>
      </c>
      <c r="G212" s="150">
        <f t="shared" si="15"/>
        <v>0</v>
      </c>
    </row>
    <row r="213" spans="1:7" ht="15">
      <c r="A213" s="53"/>
      <c r="B213" s="53"/>
      <c r="C213" s="149">
        <f t="shared" si="14"/>
        <v>212</v>
      </c>
      <c r="D213" s="150"/>
      <c r="E213" s="151">
        <f t="shared" si="12"/>
        <v>0</v>
      </c>
      <c r="F213" s="150">
        <f t="shared" si="13"/>
        <v>0</v>
      </c>
      <c r="G213" s="150">
        <f t="shared" si="15"/>
        <v>0</v>
      </c>
    </row>
    <row r="214" spans="1:7" ht="15">
      <c r="A214" s="53"/>
      <c r="B214" s="53"/>
      <c r="C214" s="149">
        <f t="shared" si="14"/>
        <v>213</v>
      </c>
      <c r="D214" s="150"/>
      <c r="E214" s="151">
        <f t="shared" si="12"/>
        <v>0</v>
      </c>
      <c r="F214" s="150">
        <f t="shared" si="13"/>
        <v>0</v>
      </c>
      <c r="G214" s="150">
        <f t="shared" si="15"/>
        <v>0</v>
      </c>
    </row>
    <row r="215" spans="1:7" ht="15">
      <c r="A215" s="53"/>
      <c r="B215" s="53"/>
      <c r="C215" s="149">
        <f t="shared" si="14"/>
        <v>214</v>
      </c>
      <c r="D215" s="150"/>
      <c r="E215" s="151">
        <f t="shared" si="12"/>
        <v>0</v>
      </c>
      <c r="F215" s="150">
        <f t="shared" si="13"/>
        <v>0</v>
      </c>
      <c r="G215" s="150">
        <f t="shared" si="15"/>
        <v>0</v>
      </c>
    </row>
    <row r="216" spans="1:7" ht="15">
      <c r="A216" s="53"/>
      <c r="B216" s="53"/>
      <c r="C216" s="149">
        <f t="shared" si="14"/>
        <v>215</v>
      </c>
      <c r="D216" s="150"/>
      <c r="E216" s="151">
        <f t="shared" si="12"/>
        <v>0</v>
      </c>
      <c r="F216" s="150">
        <f t="shared" si="13"/>
        <v>0</v>
      </c>
      <c r="G216" s="150">
        <f t="shared" si="15"/>
        <v>0</v>
      </c>
    </row>
    <row r="217" spans="1:7" ht="15">
      <c r="A217" s="53"/>
      <c r="B217" s="53"/>
      <c r="C217" s="149">
        <f t="shared" si="14"/>
        <v>216</v>
      </c>
      <c r="D217" s="150"/>
      <c r="E217" s="151">
        <f t="shared" si="12"/>
        <v>0</v>
      </c>
      <c r="F217" s="150">
        <f t="shared" si="13"/>
        <v>0</v>
      </c>
      <c r="G217" s="150">
        <f t="shared" si="15"/>
        <v>0</v>
      </c>
    </row>
    <row r="218" spans="1:7" ht="15">
      <c r="A218" s="53"/>
      <c r="B218" s="53"/>
      <c r="C218" s="149">
        <f t="shared" si="14"/>
        <v>217</v>
      </c>
      <c r="D218" s="150"/>
      <c r="E218" s="151">
        <f t="shared" si="12"/>
        <v>0</v>
      </c>
      <c r="F218" s="150">
        <f t="shared" si="13"/>
        <v>0</v>
      </c>
      <c r="G218" s="150">
        <f t="shared" si="15"/>
        <v>0</v>
      </c>
    </row>
    <row r="219" spans="1:7" ht="15">
      <c r="A219" s="53"/>
      <c r="B219" s="53"/>
      <c r="C219" s="149">
        <f t="shared" si="14"/>
        <v>218</v>
      </c>
      <c r="D219" s="150"/>
      <c r="E219" s="151">
        <f t="shared" si="12"/>
        <v>0</v>
      </c>
      <c r="F219" s="150">
        <f t="shared" si="13"/>
        <v>0</v>
      </c>
      <c r="G219" s="150">
        <f t="shared" si="15"/>
        <v>0</v>
      </c>
    </row>
    <row r="220" spans="1:7" ht="15">
      <c r="A220" s="53"/>
      <c r="B220" s="53"/>
      <c r="C220" s="149">
        <f t="shared" si="14"/>
        <v>219</v>
      </c>
      <c r="D220" s="150"/>
      <c r="E220" s="151">
        <f t="shared" si="12"/>
        <v>0</v>
      </c>
      <c r="F220" s="150">
        <f t="shared" si="13"/>
        <v>0</v>
      </c>
      <c r="G220" s="150">
        <f t="shared" si="15"/>
        <v>0</v>
      </c>
    </row>
    <row r="221" spans="1:7" ht="15">
      <c r="A221" s="53"/>
      <c r="B221" s="53"/>
      <c r="C221" s="149">
        <f t="shared" si="14"/>
        <v>220</v>
      </c>
      <c r="D221" s="150"/>
      <c r="E221" s="151">
        <f t="shared" si="12"/>
        <v>0</v>
      </c>
      <c r="F221" s="150">
        <f t="shared" si="13"/>
        <v>0</v>
      </c>
      <c r="G221" s="150">
        <f t="shared" si="15"/>
        <v>0</v>
      </c>
    </row>
    <row r="222" spans="1:7" ht="15">
      <c r="A222" s="53"/>
      <c r="B222" s="53"/>
      <c r="C222" s="149">
        <f t="shared" si="14"/>
        <v>221</v>
      </c>
      <c r="D222" s="150"/>
      <c r="E222" s="151">
        <f t="shared" si="12"/>
        <v>0</v>
      </c>
      <c r="F222" s="150">
        <f t="shared" si="13"/>
        <v>0</v>
      </c>
      <c r="G222" s="150">
        <f t="shared" si="15"/>
        <v>0</v>
      </c>
    </row>
    <row r="223" spans="1:7" ht="15">
      <c r="A223" s="53"/>
      <c r="B223" s="53"/>
      <c r="C223" s="149">
        <f t="shared" si="14"/>
        <v>222</v>
      </c>
      <c r="D223" s="150"/>
      <c r="E223" s="151">
        <f t="shared" si="12"/>
        <v>0</v>
      </c>
      <c r="F223" s="150">
        <f t="shared" si="13"/>
        <v>0</v>
      </c>
      <c r="G223" s="150">
        <f t="shared" si="15"/>
        <v>0</v>
      </c>
    </row>
    <row r="224" spans="1:7" ht="15">
      <c r="A224" s="53"/>
      <c r="B224" s="53"/>
      <c r="C224" s="149">
        <f t="shared" si="14"/>
        <v>223</v>
      </c>
      <c r="D224" s="150"/>
      <c r="E224" s="151">
        <f t="shared" si="12"/>
        <v>0</v>
      </c>
      <c r="F224" s="150">
        <f t="shared" si="13"/>
        <v>0</v>
      </c>
      <c r="G224" s="150">
        <f t="shared" si="15"/>
        <v>0</v>
      </c>
    </row>
    <row r="225" spans="1:7" ht="15">
      <c r="A225" s="53"/>
      <c r="B225" s="53"/>
      <c r="C225" s="149">
        <f t="shared" si="14"/>
        <v>224</v>
      </c>
      <c r="D225" s="150"/>
      <c r="E225" s="151">
        <f t="shared" si="12"/>
        <v>0</v>
      </c>
      <c r="F225" s="150">
        <f t="shared" si="13"/>
        <v>0</v>
      </c>
      <c r="G225" s="150">
        <f t="shared" si="15"/>
        <v>0</v>
      </c>
    </row>
    <row r="226" spans="1:7" ht="15">
      <c r="A226" s="53"/>
      <c r="B226" s="53"/>
      <c r="C226" s="149">
        <f t="shared" si="14"/>
        <v>225</v>
      </c>
      <c r="D226" s="150"/>
      <c r="E226" s="151">
        <f t="shared" si="12"/>
        <v>0</v>
      </c>
      <c r="F226" s="150">
        <f t="shared" si="13"/>
        <v>0</v>
      </c>
      <c r="G226" s="150">
        <f t="shared" si="15"/>
        <v>0</v>
      </c>
    </row>
    <row r="227" spans="1:7" ht="15">
      <c r="A227" s="53"/>
      <c r="B227" s="53"/>
      <c r="C227" s="149">
        <f t="shared" si="14"/>
        <v>226</v>
      </c>
      <c r="D227" s="150"/>
      <c r="E227" s="151">
        <f t="shared" si="12"/>
        <v>0</v>
      </c>
      <c r="F227" s="150">
        <f t="shared" si="13"/>
        <v>0</v>
      </c>
      <c r="G227" s="150">
        <f t="shared" si="15"/>
        <v>0</v>
      </c>
    </row>
    <row r="228" spans="1:7" ht="15">
      <c r="A228" s="53"/>
      <c r="B228" s="53"/>
      <c r="C228" s="149">
        <f t="shared" si="14"/>
        <v>227</v>
      </c>
      <c r="D228" s="150"/>
      <c r="E228" s="151">
        <f t="shared" si="12"/>
        <v>0</v>
      </c>
      <c r="F228" s="150">
        <f t="shared" si="13"/>
        <v>0</v>
      </c>
      <c r="G228" s="150">
        <f t="shared" si="15"/>
        <v>0</v>
      </c>
    </row>
    <row r="229" spans="1:7" ht="15">
      <c r="A229" s="53"/>
      <c r="B229" s="53"/>
      <c r="C229" s="149">
        <f t="shared" si="14"/>
        <v>228</v>
      </c>
      <c r="D229" s="150"/>
      <c r="E229" s="151">
        <f t="shared" si="12"/>
        <v>0</v>
      </c>
      <c r="F229" s="150">
        <f t="shared" si="13"/>
        <v>0</v>
      </c>
      <c r="G229" s="150">
        <f t="shared" si="15"/>
        <v>0</v>
      </c>
    </row>
    <row r="230" spans="1:7" ht="15">
      <c r="A230" s="53"/>
      <c r="B230" s="53"/>
      <c r="C230" s="149">
        <f t="shared" si="14"/>
        <v>229</v>
      </c>
      <c r="D230" s="150"/>
      <c r="E230" s="151">
        <f t="shared" si="12"/>
        <v>0</v>
      </c>
      <c r="F230" s="150">
        <f t="shared" si="13"/>
        <v>0</v>
      </c>
      <c r="G230" s="150">
        <f t="shared" si="15"/>
        <v>0</v>
      </c>
    </row>
    <row r="231" spans="1:7" ht="15">
      <c r="A231" s="53"/>
      <c r="B231" s="53"/>
      <c r="C231" s="149">
        <f t="shared" si="14"/>
        <v>230</v>
      </c>
      <c r="D231" s="150"/>
      <c r="E231" s="151">
        <f t="shared" si="12"/>
        <v>0</v>
      </c>
      <c r="F231" s="150">
        <f t="shared" si="13"/>
        <v>0</v>
      </c>
      <c r="G231" s="150">
        <f t="shared" si="15"/>
        <v>0</v>
      </c>
    </row>
    <row r="232" spans="1:7" ht="15">
      <c r="A232" s="53"/>
      <c r="B232" s="53"/>
      <c r="C232" s="149">
        <f t="shared" si="14"/>
        <v>231</v>
      </c>
      <c r="D232" s="150"/>
      <c r="E232" s="151">
        <f t="shared" si="12"/>
        <v>0</v>
      </c>
      <c r="F232" s="150">
        <f t="shared" si="13"/>
        <v>0</v>
      </c>
      <c r="G232" s="150">
        <f t="shared" si="15"/>
        <v>0</v>
      </c>
    </row>
    <row r="233" spans="1:7" ht="15">
      <c r="A233" s="53"/>
      <c r="B233" s="53"/>
      <c r="C233" s="149">
        <f t="shared" si="14"/>
        <v>232</v>
      </c>
      <c r="D233" s="150"/>
      <c r="E233" s="151">
        <f t="shared" si="12"/>
        <v>0</v>
      </c>
      <c r="F233" s="150">
        <f t="shared" si="13"/>
        <v>0</v>
      </c>
      <c r="G233" s="150">
        <f t="shared" si="15"/>
        <v>0</v>
      </c>
    </row>
    <row r="234" spans="1:7" ht="15">
      <c r="A234" s="53"/>
      <c r="B234" s="53"/>
      <c r="C234" s="149">
        <f t="shared" si="14"/>
        <v>233</v>
      </c>
      <c r="D234" s="150"/>
      <c r="E234" s="151">
        <f t="shared" si="12"/>
        <v>0</v>
      </c>
      <c r="F234" s="150">
        <f t="shared" si="13"/>
        <v>0</v>
      </c>
      <c r="G234" s="150">
        <f t="shared" si="15"/>
        <v>0</v>
      </c>
    </row>
    <row r="235" spans="1:7" ht="15">
      <c r="A235" s="53"/>
      <c r="B235" s="53"/>
      <c r="C235" s="149">
        <f t="shared" si="14"/>
        <v>234</v>
      </c>
      <c r="D235" s="150"/>
      <c r="E235" s="151">
        <f t="shared" si="12"/>
        <v>0</v>
      </c>
      <c r="F235" s="150">
        <f t="shared" si="13"/>
        <v>0</v>
      </c>
      <c r="G235" s="150">
        <f t="shared" si="15"/>
        <v>0</v>
      </c>
    </row>
    <row r="236" spans="1:7" ht="15">
      <c r="A236" s="53"/>
      <c r="B236" s="53"/>
      <c r="C236" s="149">
        <f t="shared" si="14"/>
        <v>235</v>
      </c>
      <c r="D236" s="150"/>
      <c r="E236" s="151">
        <f t="shared" si="12"/>
        <v>0</v>
      </c>
      <c r="F236" s="150">
        <f t="shared" si="13"/>
        <v>0</v>
      </c>
      <c r="G236" s="150">
        <f t="shared" si="15"/>
        <v>0</v>
      </c>
    </row>
    <row r="237" spans="1:7" ht="15">
      <c r="A237" s="53"/>
      <c r="B237" s="53"/>
      <c r="C237" s="149">
        <f t="shared" si="14"/>
        <v>236</v>
      </c>
      <c r="D237" s="150"/>
      <c r="E237" s="151">
        <f t="shared" si="12"/>
        <v>0</v>
      </c>
      <c r="F237" s="150">
        <f t="shared" si="13"/>
        <v>0</v>
      </c>
      <c r="G237" s="150">
        <f t="shared" si="15"/>
        <v>0</v>
      </c>
    </row>
    <row r="238" spans="1:7" ht="15">
      <c r="A238" s="53"/>
      <c r="B238" s="53"/>
      <c r="C238" s="149">
        <f t="shared" si="14"/>
        <v>237</v>
      </c>
      <c r="D238" s="150"/>
      <c r="E238" s="151">
        <f t="shared" si="12"/>
        <v>0</v>
      </c>
      <c r="F238" s="150">
        <f t="shared" si="13"/>
        <v>0</v>
      </c>
      <c r="G238" s="150">
        <f t="shared" si="15"/>
        <v>0</v>
      </c>
    </row>
    <row r="239" spans="1:7" ht="15">
      <c r="A239" s="53"/>
      <c r="B239" s="53"/>
      <c r="C239" s="149">
        <f t="shared" si="14"/>
        <v>238</v>
      </c>
      <c r="D239" s="150"/>
      <c r="E239" s="151">
        <f t="shared" si="12"/>
        <v>0</v>
      </c>
      <c r="F239" s="150">
        <f t="shared" si="13"/>
        <v>0</v>
      </c>
      <c r="G239" s="150">
        <f t="shared" si="15"/>
        <v>0</v>
      </c>
    </row>
    <row r="240" spans="1:7" ht="15">
      <c r="A240" s="53"/>
      <c r="B240" s="53"/>
      <c r="C240" s="149">
        <f t="shared" si="14"/>
        <v>239</v>
      </c>
      <c r="D240" s="150"/>
      <c r="E240" s="151">
        <f t="shared" si="12"/>
        <v>0</v>
      </c>
      <c r="F240" s="150">
        <f t="shared" si="13"/>
        <v>0</v>
      </c>
      <c r="G240" s="150">
        <f t="shared" si="15"/>
        <v>0</v>
      </c>
    </row>
    <row r="241" spans="1:7" ht="15">
      <c r="A241" s="53"/>
      <c r="B241" s="53"/>
      <c r="C241" s="149">
        <f t="shared" si="14"/>
        <v>240</v>
      </c>
      <c r="D241" s="150"/>
      <c r="E241" s="151">
        <f t="shared" si="12"/>
        <v>0</v>
      </c>
      <c r="F241" s="150">
        <f t="shared" si="13"/>
        <v>0</v>
      </c>
      <c r="G241" s="150">
        <f t="shared" si="15"/>
        <v>0</v>
      </c>
    </row>
    <row r="242" spans="1:7" ht="15">
      <c r="A242" s="53"/>
      <c r="B242" s="53"/>
      <c r="C242" s="149">
        <f t="shared" si="14"/>
        <v>241</v>
      </c>
      <c r="D242" s="150"/>
      <c r="E242" s="151">
        <f t="shared" si="12"/>
        <v>0</v>
      </c>
      <c r="F242" s="150">
        <f t="shared" si="13"/>
        <v>0</v>
      </c>
      <c r="G242" s="150">
        <f t="shared" si="15"/>
        <v>0</v>
      </c>
    </row>
    <row r="243" spans="1:7" ht="15">
      <c r="A243" s="53"/>
      <c r="B243" s="53"/>
      <c r="C243" s="149">
        <f t="shared" si="14"/>
        <v>242</v>
      </c>
      <c r="D243" s="150"/>
      <c r="E243" s="151">
        <f t="shared" si="12"/>
        <v>0</v>
      </c>
      <c r="F243" s="150">
        <f t="shared" si="13"/>
        <v>0</v>
      </c>
      <c r="G243" s="150">
        <f t="shared" si="15"/>
        <v>0</v>
      </c>
    </row>
    <row r="244" spans="1:7" ht="15">
      <c r="A244" s="53"/>
      <c r="B244" s="53"/>
      <c r="C244" s="149">
        <f t="shared" si="14"/>
        <v>243</v>
      </c>
      <c r="D244" s="150"/>
      <c r="E244" s="151">
        <f t="shared" si="12"/>
        <v>0</v>
      </c>
      <c r="F244" s="150">
        <f t="shared" si="13"/>
        <v>0</v>
      </c>
      <c r="G244" s="150">
        <f t="shared" si="15"/>
        <v>0</v>
      </c>
    </row>
    <row r="245" spans="1:7" ht="15">
      <c r="A245" s="53"/>
      <c r="B245" s="53"/>
      <c r="C245" s="149">
        <f t="shared" si="14"/>
        <v>244</v>
      </c>
      <c r="D245" s="150"/>
      <c r="E245" s="151">
        <f t="shared" si="12"/>
        <v>0</v>
      </c>
      <c r="F245" s="150">
        <f t="shared" si="13"/>
        <v>0</v>
      </c>
      <c r="G245" s="150">
        <f t="shared" si="15"/>
        <v>0</v>
      </c>
    </row>
    <row r="246" spans="1:7" ht="15">
      <c r="A246" s="53"/>
      <c r="B246" s="53"/>
      <c r="C246" s="149">
        <f t="shared" si="14"/>
        <v>245</v>
      </c>
      <c r="D246" s="150"/>
      <c r="E246" s="151">
        <f t="shared" si="12"/>
        <v>0</v>
      </c>
      <c r="F246" s="150">
        <f t="shared" si="13"/>
        <v>0</v>
      </c>
      <c r="G246" s="150">
        <f t="shared" si="15"/>
        <v>0</v>
      </c>
    </row>
    <row r="247" spans="1:7" ht="15">
      <c r="A247" s="53"/>
      <c r="B247" s="53"/>
      <c r="C247" s="149">
        <f t="shared" si="14"/>
        <v>246</v>
      </c>
      <c r="D247" s="150"/>
      <c r="E247" s="151">
        <f t="shared" si="12"/>
        <v>0</v>
      </c>
      <c r="F247" s="150">
        <f t="shared" si="13"/>
        <v>0</v>
      </c>
      <c r="G247" s="150">
        <f t="shared" si="15"/>
        <v>0</v>
      </c>
    </row>
    <row r="248" spans="1:7" ht="15">
      <c r="A248" s="53"/>
      <c r="B248" s="53"/>
      <c r="C248" s="149">
        <f t="shared" si="14"/>
        <v>247</v>
      </c>
      <c r="D248" s="150"/>
      <c r="E248" s="151">
        <f t="shared" si="12"/>
        <v>0</v>
      </c>
      <c r="F248" s="150">
        <f t="shared" si="13"/>
        <v>0</v>
      </c>
      <c r="G248" s="150">
        <f t="shared" si="15"/>
        <v>0</v>
      </c>
    </row>
    <row r="249" spans="1:7" ht="15">
      <c r="A249" s="53"/>
      <c r="B249" s="53"/>
      <c r="C249" s="149">
        <f t="shared" si="14"/>
        <v>248</v>
      </c>
      <c r="D249" s="150"/>
      <c r="E249" s="151">
        <f t="shared" si="12"/>
        <v>0</v>
      </c>
      <c r="F249" s="150">
        <f t="shared" si="13"/>
        <v>0</v>
      </c>
      <c r="G249" s="150">
        <f t="shared" si="15"/>
        <v>0</v>
      </c>
    </row>
    <row r="250" spans="1:7" ht="15">
      <c r="A250" s="53"/>
      <c r="B250" s="53"/>
      <c r="C250" s="149">
        <f t="shared" si="14"/>
        <v>249</v>
      </c>
      <c r="D250" s="150"/>
      <c r="E250" s="151">
        <f t="shared" si="12"/>
        <v>0</v>
      </c>
      <c r="F250" s="150">
        <f t="shared" si="13"/>
        <v>0</v>
      </c>
      <c r="G250" s="150">
        <f t="shared" si="15"/>
        <v>0</v>
      </c>
    </row>
    <row r="251" spans="1:7" ht="15">
      <c r="A251" s="53"/>
      <c r="B251" s="53"/>
      <c r="C251" s="149">
        <f t="shared" si="14"/>
        <v>250</v>
      </c>
      <c r="D251" s="150"/>
      <c r="E251" s="151">
        <f t="shared" si="12"/>
        <v>0</v>
      </c>
      <c r="F251" s="150">
        <f t="shared" si="13"/>
        <v>0</v>
      </c>
      <c r="G251" s="150">
        <f t="shared" si="15"/>
        <v>0</v>
      </c>
    </row>
    <row r="252" spans="1:7" ht="15">
      <c r="A252" s="53"/>
      <c r="B252" s="53"/>
      <c r="C252" s="149">
        <f t="shared" si="14"/>
        <v>251</v>
      </c>
      <c r="D252" s="150"/>
      <c r="E252" s="151">
        <f t="shared" si="12"/>
        <v>0</v>
      </c>
      <c r="F252" s="150">
        <f t="shared" si="13"/>
        <v>0</v>
      </c>
      <c r="G252" s="150">
        <f t="shared" si="15"/>
        <v>0</v>
      </c>
    </row>
    <row r="253" spans="1:7" ht="15">
      <c r="A253" s="53"/>
      <c r="B253" s="53"/>
      <c r="C253" s="149">
        <f t="shared" si="14"/>
        <v>252</v>
      </c>
      <c r="D253" s="150"/>
      <c r="E253" s="151">
        <f t="shared" si="12"/>
        <v>0</v>
      </c>
      <c r="F253" s="150">
        <f t="shared" si="13"/>
        <v>0</v>
      </c>
      <c r="G253" s="150">
        <f t="shared" si="15"/>
        <v>0</v>
      </c>
    </row>
    <row r="254" spans="1:7" ht="15">
      <c r="A254" s="53"/>
      <c r="B254" s="53"/>
      <c r="C254" s="149">
        <f t="shared" si="14"/>
        <v>253</v>
      </c>
      <c r="D254" s="150"/>
      <c r="E254" s="151">
        <f t="shared" si="12"/>
        <v>0</v>
      </c>
      <c r="F254" s="150">
        <f t="shared" si="13"/>
        <v>0</v>
      </c>
      <c r="G254" s="150">
        <f t="shared" si="15"/>
        <v>0</v>
      </c>
    </row>
    <row r="255" spans="1:7" ht="15">
      <c r="A255" s="53"/>
      <c r="B255" s="53"/>
      <c r="C255" s="149">
        <f t="shared" si="14"/>
        <v>254</v>
      </c>
      <c r="D255" s="150"/>
      <c r="E255" s="151">
        <f t="shared" si="12"/>
        <v>0</v>
      </c>
      <c r="F255" s="150">
        <f t="shared" si="13"/>
        <v>0</v>
      </c>
      <c r="G255" s="150">
        <f t="shared" si="15"/>
        <v>0</v>
      </c>
    </row>
    <row r="256" spans="1:7" ht="15">
      <c r="A256" s="53"/>
      <c r="B256" s="53"/>
      <c r="C256" s="149">
        <f t="shared" si="14"/>
        <v>255</v>
      </c>
      <c r="D256" s="150"/>
      <c r="E256" s="151">
        <f t="shared" si="12"/>
        <v>0</v>
      </c>
      <c r="F256" s="150">
        <f t="shared" si="13"/>
        <v>0</v>
      </c>
      <c r="G256" s="150">
        <f t="shared" si="15"/>
        <v>0</v>
      </c>
    </row>
    <row r="257" spans="1:7" ht="15">
      <c r="A257" s="53"/>
      <c r="B257" s="53"/>
      <c r="C257" s="149">
        <f t="shared" si="14"/>
        <v>256</v>
      </c>
      <c r="D257" s="150"/>
      <c r="E257" s="151">
        <f t="shared" si="12"/>
        <v>0</v>
      </c>
      <c r="F257" s="150">
        <f t="shared" si="13"/>
        <v>0</v>
      </c>
      <c r="G257" s="150">
        <f t="shared" si="15"/>
        <v>0</v>
      </c>
    </row>
    <row r="258" spans="1:7" ht="15">
      <c r="A258" s="53"/>
      <c r="B258" s="53"/>
      <c r="C258" s="149">
        <f t="shared" si="14"/>
        <v>257</v>
      </c>
      <c r="D258" s="150"/>
      <c r="E258" s="151">
        <f aca="true" t="shared" si="16" ref="E258:E321">IF(C258&gt;$A$9,0,IPMT(A$7/12,C258,A$9,A$2))</f>
        <v>0</v>
      </c>
      <c r="F258" s="150">
        <f aca="true" t="shared" si="17" ref="F258:F321">IF(E258&gt;=0,0,SUM(D$2-E258))</f>
        <v>0</v>
      </c>
      <c r="G258" s="150">
        <f t="shared" si="15"/>
        <v>0</v>
      </c>
    </row>
    <row r="259" spans="1:7" ht="15">
      <c r="A259" s="53"/>
      <c r="B259" s="53"/>
      <c r="C259" s="149">
        <f aca="true" t="shared" si="18" ref="C259:C322">SUM(C258,1)</f>
        <v>258</v>
      </c>
      <c r="D259" s="150"/>
      <c r="E259" s="151">
        <f t="shared" si="16"/>
        <v>0</v>
      </c>
      <c r="F259" s="150">
        <f t="shared" si="17"/>
        <v>0</v>
      </c>
      <c r="G259" s="150">
        <f aca="true" t="shared" si="19" ref="G259:G322">SUM(G258+F259)</f>
        <v>0</v>
      </c>
    </row>
    <row r="260" spans="1:7" ht="15">
      <c r="A260" s="53"/>
      <c r="B260" s="53"/>
      <c r="C260" s="149">
        <f t="shared" si="18"/>
        <v>259</v>
      </c>
      <c r="D260" s="150"/>
      <c r="E260" s="151">
        <f t="shared" si="16"/>
        <v>0</v>
      </c>
      <c r="F260" s="150">
        <f t="shared" si="17"/>
        <v>0</v>
      </c>
      <c r="G260" s="150">
        <f t="shared" si="19"/>
        <v>0</v>
      </c>
    </row>
    <row r="261" spans="1:7" ht="15">
      <c r="A261" s="53"/>
      <c r="B261" s="53"/>
      <c r="C261" s="149">
        <f t="shared" si="18"/>
        <v>260</v>
      </c>
      <c r="D261" s="150"/>
      <c r="E261" s="151">
        <f t="shared" si="16"/>
        <v>0</v>
      </c>
      <c r="F261" s="150">
        <f t="shared" si="17"/>
        <v>0</v>
      </c>
      <c r="G261" s="150">
        <f t="shared" si="19"/>
        <v>0</v>
      </c>
    </row>
    <row r="262" spans="1:7" ht="15">
      <c r="A262" s="53"/>
      <c r="B262" s="53"/>
      <c r="C262" s="149">
        <f t="shared" si="18"/>
        <v>261</v>
      </c>
      <c r="D262" s="150"/>
      <c r="E262" s="151">
        <f t="shared" si="16"/>
        <v>0</v>
      </c>
      <c r="F262" s="150">
        <f t="shared" si="17"/>
        <v>0</v>
      </c>
      <c r="G262" s="150">
        <f t="shared" si="19"/>
        <v>0</v>
      </c>
    </row>
    <row r="263" spans="1:7" ht="15">
      <c r="A263" s="53"/>
      <c r="B263" s="53"/>
      <c r="C263" s="149">
        <f t="shared" si="18"/>
        <v>262</v>
      </c>
      <c r="D263" s="150"/>
      <c r="E263" s="151">
        <f t="shared" si="16"/>
        <v>0</v>
      </c>
      <c r="F263" s="150">
        <f t="shared" si="17"/>
        <v>0</v>
      </c>
      <c r="G263" s="150">
        <f t="shared" si="19"/>
        <v>0</v>
      </c>
    </row>
    <row r="264" spans="1:7" ht="15">
      <c r="A264" s="53"/>
      <c r="B264" s="53"/>
      <c r="C264" s="149">
        <f t="shared" si="18"/>
        <v>263</v>
      </c>
      <c r="D264" s="150"/>
      <c r="E264" s="151">
        <f t="shared" si="16"/>
        <v>0</v>
      </c>
      <c r="F264" s="150">
        <f t="shared" si="17"/>
        <v>0</v>
      </c>
      <c r="G264" s="150">
        <f t="shared" si="19"/>
        <v>0</v>
      </c>
    </row>
    <row r="265" spans="1:7" ht="15">
      <c r="A265" s="53"/>
      <c r="B265" s="53"/>
      <c r="C265" s="149">
        <f t="shared" si="18"/>
        <v>264</v>
      </c>
      <c r="D265" s="150"/>
      <c r="E265" s="151">
        <f t="shared" si="16"/>
        <v>0</v>
      </c>
      <c r="F265" s="150">
        <f t="shared" si="17"/>
        <v>0</v>
      </c>
      <c r="G265" s="150">
        <f t="shared" si="19"/>
        <v>0</v>
      </c>
    </row>
    <row r="266" spans="1:7" ht="15">
      <c r="A266" s="53"/>
      <c r="B266" s="53"/>
      <c r="C266" s="149">
        <f t="shared" si="18"/>
        <v>265</v>
      </c>
      <c r="D266" s="150"/>
      <c r="E266" s="151">
        <f t="shared" si="16"/>
        <v>0</v>
      </c>
      <c r="F266" s="150">
        <f t="shared" si="17"/>
        <v>0</v>
      </c>
      <c r="G266" s="150">
        <f t="shared" si="19"/>
        <v>0</v>
      </c>
    </row>
    <row r="267" spans="1:7" ht="15">
      <c r="A267" s="53"/>
      <c r="B267" s="53"/>
      <c r="C267" s="149">
        <f t="shared" si="18"/>
        <v>266</v>
      </c>
      <c r="D267" s="150"/>
      <c r="E267" s="151">
        <f t="shared" si="16"/>
        <v>0</v>
      </c>
      <c r="F267" s="150">
        <f t="shared" si="17"/>
        <v>0</v>
      </c>
      <c r="G267" s="150">
        <f t="shared" si="19"/>
        <v>0</v>
      </c>
    </row>
    <row r="268" spans="1:7" ht="15">
      <c r="A268" s="53"/>
      <c r="B268" s="53"/>
      <c r="C268" s="149">
        <f t="shared" si="18"/>
        <v>267</v>
      </c>
      <c r="D268" s="150"/>
      <c r="E268" s="151">
        <f t="shared" si="16"/>
        <v>0</v>
      </c>
      <c r="F268" s="150">
        <f t="shared" si="17"/>
        <v>0</v>
      </c>
      <c r="G268" s="150">
        <f t="shared" si="19"/>
        <v>0</v>
      </c>
    </row>
    <row r="269" spans="1:7" ht="15">
      <c r="A269" s="53"/>
      <c r="B269" s="53"/>
      <c r="C269" s="149">
        <f t="shared" si="18"/>
        <v>268</v>
      </c>
      <c r="D269" s="150"/>
      <c r="E269" s="151">
        <f t="shared" si="16"/>
        <v>0</v>
      </c>
      <c r="F269" s="150">
        <f t="shared" si="17"/>
        <v>0</v>
      </c>
      <c r="G269" s="150">
        <f t="shared" si="19"/>
        <v>0</v>
      </c>
    </row>
    <row r="270" spans="1:7" ht="15">
      <c r="A270" s="53"/>
      <c r="B270" s="53"/>
      <c r="C270" s="149">
        <f t="shared" si="18"/>
        <v>269</v>
      </c>
      <c r="D270" s="150"/>
      <c r="E270" s="151">
        <f t="shared" si="16"/>
        <v>0</v>
      </c>
      <c r="F270" s="150">
        <f t="shared" si="17"/>
        <v>0</v>
      </c>
      <c r="G270" s="150">
        <f t="shared" si="19"/>
        <v>0</v>
      </c>
    </row>
    <row r="271" spans="1:7" ht="15">
      <c r="A271" s="53"/>
      <c r="B271" s="53"/>
      <c r="C271" s="149">
        <f t="shared" si="18"/>
        <v>270</v>
      </c>
      <c r="D271" s="150"/>
      <c r="E271" s="151">
        <f t="shared" si="16"/>
        <v>0</v>
      </c>
      <c r="F271" s="150">
        <f t="shared" si="17"/>
        <v>0</v>
      </c>
      <c r="G271" s="150">
        <f t="shared" si="19"/>
        <v>0</v>
      </c>
    </row>
    <row r="272" spans="1:7" ht="15">
      <c r="A272" s="53"/>
      <c r="B272" s="53"/>
      <c r="C272" s="149">
        <f t="shared" si="18"/>
        <v>271</v>
      </c>
      <c r="D272" s="150"/>
      <c r="E272" s="151">
        <f t="shared" si="16"/>
        <v>0</v>
      </c>
      <c r="F272" s="150">
        <f t="shared" si="17"/>
        <v>0</v>
      </c>
      <c r="G272" s="150">
        <f t="shared" si="19"/>
        <v>0</v>
      </c>
    </row>
    <row r="273" spans="1:7" ht="15">
      <c r="A273" s="53"/>
      <c r="B273" s="53"/>
      <c r="C273" s="149">
        <f t="shared" si="18"/>
        <v>272</v>
      </c>
      <c r="D273" s="150"/>
      <c r="E273" s="151">
        <f t="shared" si="16"/>
        <v>0</v>
      </c>
      <c r="F273" s="150">
        <f t="shared" si="17"/>
        <v>0</v>
      </c>
      <c r="G273" s="150">
        <f t="shared" si="19"/>
        <v>0</v>
      </c>
    </row>
    <row r="274" spans="1:7" ht="15">
      <c r="A274" s="53"/>
      <c r="B274" s="53"/>
      <c r="C274" s="149">
        <f t="shared" si="18"/>
        <v>273</v>
      </c>
      <c r="D274" s="150"/>
      <c r="E274" s="151">
        <f t="shared" si="16"/>
        <v>0</v>
      </c>
      <c r="F274" s="150">
        <f t="shared" si="17"/>
        <v>0</v>
      </c>
      <c r="G274" s="150">
        <f t="shared" si="19"/>
        <v>0</v>
      </c>
    </row>
    <row r="275" spans="1:7" ht="15">
      <c r="A275" s="53"/>
      <c r="B275" s="53"/>
      <c r="C275" s="149">
        <f t="shared" si="18"/>
        <v>274</v>
      </c>
      <c r="D275" s="150"/>
      <c r="E275" s="151">
        <f t="shared" si="16"/>
        <v>0</v>
      </c>
      <c r="F275" s="150">
        <f t="shared" si="17"/>
        <v>0</v>
      </c>
      <c r="G275" s="150">
        <f t="shared" si="19"/>
        <v>0</v>
      </c>
    </row>
    <row r="276" spans="1:7" ht="15">
      <c r="A276" s="53"/>
      <c r="B276" s="53"/>
      <c r="C276" s="149">
        <f t="shared" si="18"/>
        <v>275</v>
      </c>
      <c r="D276" s="150"/>
      <c r="E276" s="151">
        <f t="shared" si="16"/>
        <v>0</v>
      </c>
      <c r="F276" s="150">
        <f t="shared" si="17"/>
        <v>0</v>
      </c>
      <c r="G276" s="150">
        <f t="shared" si="19"/>
        <v>0</v>
      </c>
    </row>
    <row r="277" spans="1:7" ht="15">
      <c r="A277" s="53"/>
      <c r="B277" s="53"/>
      <c r="C277" s="149">
        <f t="shared" si="18"/>
        <v>276</v>
      </c>
      <c r="D277" s="150"/>
      <c r="E277" s="151">
        <f t="shared" si="16"/>
        <v>0</v>
      </c>
      <c r="F277" s="150">
        <f t="shared" si="17"/>
        <v>0</v>
      </c>
      <c r="G277" s="150">
        <f t="shared" si="19"/>
        <v>0</v>
      </c>
    </row>
    <row r="278" spans="1:7" ht="15">
      <c r="A278" s="53"/>
      <c r="B278" s="53"/>
      <c r="C278" s="149">
        <f t="shared" si="18"/>
        <v>277</v>
      </c>
      <c r="D278" s="150"/>
      <c r="E278" s="151">
        <f t="shared" si="16"/>
        <v>0</v>
      </c>
      <c r="F278" s="150">
        <f t="shared" si="17"/>
        <v>0</v>
      </c>
      <c r="G278" s="150">
        <f t="shared" si="19"/>
        <v>0</v>
      </c>
    </row>
    <row r="279" spans="1:7" ht="15">
      <c r="A279" s="53"/>
      <c r="B279" s="53"/>
      <c r="C279" s="149">
        <f t="shared" si="18"/>
        <v>278</v>
      </c>
      <c r="D279" s="150"/>
      <c r="E279" s="151">
        <f t="shared" si="16"/>
        <v>0</v>
      </c>
      <c r="F279" s="150">
        <f t="shared" si="17"/>
        <v>0</v>
      </c>
      <c r="G279" s="150">
        <f t="shared" si="19"/>
        <v>0</v>
      </c>
    </row>
    <row r="280" spans="1:7" ht="15">
      <c r="A280" s="53"/>
      <c r="B280" s="53"/>
      <c r="C280" s="149">
        <f t="shared" si="18"/>
        <v>279</v>
      </c>
      <c r="D280" s="150"/>
      <c r="E280" s="151">
        <f t="shared" si="16"/>
        <v>0</v>
      </c>
      <c r="F280" s="150">
        <f t="shared" si="17"/>
        <v>0</v>
      </c>
      <c r="G280" s="150">
        <f t="shared" si="19"/>
        <v>0</v>
      </c>
    </row>
    <row r="281" spans="1:7" ht="15">
      <c r="A281" s="53"/>
      <c r="B281" s="53"/>
      <c r="C281" s="149">
        <f t="shared" si="18"/>
        <v>280</v>
      </c>
      <c r="D281" s="150"/>
      <c r="E281" s="151">
        <f t="shared" si="16"/>
        <v>0</v>
      </c>
      <c r="F281" s="150">
        <f t="shared" si="17"/>
        <v>0</v>
      </c>
      <c r="G281" s="150">
        <f t="shared" si="19"/>
        <v>0</v>
      </c>
    </row>
    <row r="282" spans="1:7" ht="15">
      <c r="A282" s="53"/>
      <c r="B282" s="53"/>
      <c r="C282" s="149">
        <f t="shared" si="18"/>
        <v>281</v>
      </c>
      <c r="D282" s="150"/>
      <c r="E282" s="151">
        <f t="shared" si="16"/>
        <v>0</v>
      </c>
      <c r="F282" s="150">
        <f t="shared" si="17"/>
        <v>0</v>
      </c>
      <c r="G282" s="150">
        <f t="shared" si="19"/>
        <v>0</v>
      </c>
    </row>
    <row r="283" spans="1:7" ht="15">
      <c r="A283" s="53"/>
      <c r="B283" s="53"/>
      <c r="C283" s="149">
        <f t="shared" si="18"/>
        <v>282</v>
      </c>
      <c r="D283" s="150"/>
      <c r="E283" s="151">
        <f t="shared" si="16"/>
        <v>0</v>
      </c>
      <c r="F283" s="150">
        <f t="shared" si="17"/>
        <v>0</v>
      </c>
      <c r="G283" s="150">
        <f t="shared" si="19"/>
        <v>0</v>
      </c>
    </row>
    <row r="284" spans="1:7" ht="15">
      <c r="A284" s="53"/>
      <c r="B284" s="53"/>
      <c r="C284" s="149">
        <f t="shared" si="18"/>
        <v>283</v>
      </c>
      <c r="D284" s="150"/>
      <c r="E284" s="151">
        <f t="shared" si="16"/>
        <v>0</v>
      </c>
      <c r="F284" s="150">
        <f t="shared" si="17"/>
        <v>0</v>
      </c>
      <c r="G284" s="150">
        <f t="shared" si="19"/>
        <v>0</v>
      </c>
    </row>
    <row r="285" spans="1:7" ht="15">
      <c r="A285" s="53"/>
      <c r="B285" s="53"/>
      <c r="C285" s="149">
        <f t="shared" si="18"/>
        <v>284</v>
      </c>
      <c r="D285" s="150"/>
      <c r="E285" s="151">
        <f t="shared" si="16"/>
        <v>0</v>
      </c>
      <c r="F285" s="150">
        <f t="shared" si="17"/>
        <v>0</v>
      </c>
      <c r="G285" s="150">
        <f t="shared" si="19"/>
        <v>0</v>
      </c>
    </row>
    <row r="286" spans="1:7" ht="15">
      <c r="A286" s="53"/>
      <c r="B286" s="53"/>
      <c r="C286" s="149">
        <f t="shared" si="18"/>
        <v>285</v>
      </c>
      <c r="D286" s="150"/>
      <c r="E286" s="151">
        <f t="shared" si="16"/>
        <v>0</v>
      </c>
      <c r="F286" s="150">
        <f t="shared" si="17"/>
        <v>0</v>
      </c>
      <c r="G286" s="150">
        <f t="shared" si="19"/>
        <v>0</v>
      </c>
    </row>
    <row r="287" spans="1:7" ht="15">
      <c r="A287" s="53"/>
      <c r="B287" s="53"/>
      <c r="C287" s="149">
        <f t="shared" si="18"/>
        <v>286</v>
      </c>
      <c r="D287" s="150"/>
      <c r="E287" s="151">
        <f t="shared" si="16"/>
        <v>0</v>
      </c>
      <c r="F287" s="150">
        <f t="shared" si="17"/>
        <v>0</v>
      </c>
      <c r="G287" s="150">
        <f t="shared" si="19"/>
        <v>0</v>
      </c>
    </row>
    <row r="288" spans="1:7" ht="15">
      <c r="A288" s="53"/>
      <c r="B288" s="53"/>
      <c r="C288" s="149">
        <f t="shared" si="18"/>
        <v>287</v>
      </c>
      <c r="D288" s="150"/>
      <c r="E288" s="151">
        <f t="shared" si="16"/>
        <v>0</v>
      </c>
      <c r="F288" s="150">
        <f t="shared" si="17"/>
        <v>0</v>
      </c>
      <c r="G288" s="150">
        <f t="shared" si="19"/>
        <v>0</v>
      </c>
    </row>
    <row r="289" spans="1:7" ht="15">
      <c r="A289" s="53"/>
      <c r="B289" s="53"/>
      <c r="C289" s="149">
        <f t="shared" si="18"/>
        <v>288</v>
      </c>
      <c r="D289" s="150"/>
      <c r="E289" s="151">
        <f t="shared" si="16"/>
        <v>0</v>
      </c>
      <c r="F289" s="150">
        <f t="shared" si="17"/>
        <v>0</v>
      </c>
      <c r="G289" s="150">
        <f t="shared" si="19"/>
        <v>0</v>
      </c>
    </row>
    <row r="290" spans="1:7" ht="15">
      <c r="A290" s="53"/>
      <c r="B290" s="53"/>
      <c r="C290" s="149">
        <f t="shared" si="18"/>
        <v>289</v>
      </c>
      <c r="D290" s="150"/>
      <c r="E290" s="151">
        <f t="shared" si="16"/>
        <v>0</v>
      </c>
      <c r="F290" s="150">
        <f t="shared" si="17"/>
        <v>0</v>
      </c>
      <c r="G290" s="150">
        <f t="shared" si="19"/>
        <v>0</v>
      </c>
    </row>
    <row r="291" spans="1:7" ht="15">
      <c r="A291" s="53"/>
      <c r="B291" s="53"/>
      <c r="C291" s="149">
        <f t="shared" si="18"/>
        <v>290</v>
      </c>
      <c r="D291" s="150"/>
      <c r="E291" s="151">
        <f t="shared" si="16"/>
        <v>0</v>
      </c>
      <c r="F291" s="150">
        <f t="shared" si="17"/>
        <v>0</v>
      </c>
      <c r="G291" s="150">
        <f t="shared" si="19"/>
        <v>0</v>
      </c>
    </row>
    <row r="292" spans="1:7" ht="15">
      <c r="A292" s="53"/>
      <c r="B292" s="53"/>
      <c r="C292" s="149">
        <f t="shared" si="18"/>
        <v>291</v>
      </c>
      <c r="D292" s="150"/>
      <c r="E292" s="151">
        <f t="shared" si="16"/>
        <v>0</v>
      </c>
      <c r="F292" s="150">
        <f t="shared" si="17"/>
        <v>0</v>
      </c>
      <c r="G292" s="150">
        <f t="shared" si="19"/>
        <v>0</v>
      </c>
    </row>
    <row r="293" spans="1:7" ht="15">
      <c r="A293" s="53"/>
      <c r="B293" s="53"/>
      <c r="C293" s="149">
        <f t="shared" si="18"/>
        <v>292</v>
      </c>
      <c r="D293" s="150"/>
      <c r="E293" s="151">
        <f t="shared" si="16"/>
        <v>0</v>
      </c>
      <c r="F293" s="150">
        <f t="shared" si="17"/>
        <v>0</v>
      </c>
      <c r="G293" s="150">
        <f t="shared" si="19"/>
        <v>0</v>
      </c>
    </row>
    <row r="294" spans="1:7" ht="15">
      <c r="A294" s="53"/>
      <c r="B294" s="53"/>
      <c r="C294" s="149">
        <f t="shared" si="18"/>
        <v>293</v>
      </c>
      <c r="D294" s="150"/>
      <c r="E294" s="151">
        <f t="shared" si="16"/>
        <v>0</v>
      </c>
      <c r="F294" s="150">
        <f t="shared" si="17"/>
        <v>0</v>
      </c>
      <c r="G294" s="150">
        <f t="shared" si="19"/>
        <v>0</v>
      </c>
    </row>
    <row r="295" spans="1:7" ht="15">
      <c r="A295" s="53"/>
      <c r="B295" s="53"/>
      <c r="C295" s="149">
        <f t="shared" si="18"/>
        <v>294</v>
      </c>
      <c r="D295" s="150"/>
      <c r="E295" s="151">
        <f t="shared" si="16"/>
        <v>0</v>
      </c>
      <c r="F295" s="150">
        <f t="shared" si="17"/>
        <v>0</v>
      </c>
      <c r="G295" s="150">
        <f t="shared" si="19"/>
        <v>0</v>
      </c>
    </row>
    <row r="296" spans="1:7" ht="15">
      <c r="A296" s="53"/>
      <c r="B296" s="53"/>
      <c r="C296" s="149">
        <f t="shared" si="18"/>
        <v>295</v>
      </c>
      <c r="D296" s="150"/>
      <c r="E296" s="151">
        <f t="shared" si="16"/>
        <v>0</v>
      </c>
      <c r="F296" s="150">
        <f t="shared" si="17"/>
        <v>0</v>
      </c>
      <c r="G296" s="150">
        <f t="shared" si="19"/>
        <v>0</v>
      </c>
    </row>
    <row r="297" spans="1:7" ht="15">
      <c r="A297" s="53"/>
      <c r="B297" s="53"/>
      <c r="C297" s="149">
        <f t="shared" si="18"/>
        <v>296</v>
      </c>
      <c r="D297" s="150"/>
      <c r="E297" s="151">
        <f t="shared" si="16"/>
        <v>0</v>
      </c>
      <c r="F297" s="150">
        <f t="shared" si="17"/>
        <v>0</v>
      </c>
      <c r="G297" s="150">
        <f t="shared" si="19"/>
        <v>0</v>
      </c>
    </row>
    <row r="298" spans="1:7" ht="15">
      <c r="A298" s="53"/>
      <c r="B298" s="53"/>
      <c r="C298" s="149">
        <f t="shared" si="18"/>
        <v>297</v>
      </c>
      <c r="D298" s="150"/>
      <c r="E298" s="151">
        <f t="shared" si="16"/>
        <v>0</v>
      </c>
      <c r="F298" s="150">
        <f t="shared" si="17"/>
        <v>0</v>
      </c>
      <c r="G298" s="150">
        <f t="shared" si="19"/>
        <v>0</v>
      </c>
    </row>
    <row r="299" spans="1:7" ht="15">
      <c r="A299" s="53"/>
      <c r="B299" s="53"/>
      <c r="C299" s="149">
        <f t="shared" si="18"/>
        <v>298</v>
      </c>
      <c r="D299" s="150"/>
      <c r="E299" s="151">
        <f t="shared" si="16"/>
        <v>0</v>
      </c>
      <c r="F299" s="150">
        <f t="shared" si="17"/>
        <v>0</v>
      </c>
      <c r="G299" s="150">
        <f t="shared" si="19"/>
        <v>0</v>
      </c>
    </row>
    <row r="300" spans="1:7" ht="15">
      <c r="A300" s="53"/>
      <c r="B300" s="53"/>
      <c r="C300" s="149">
        <f t="shared" si="18"/>
        <v>299</v>
      </c>
      <c r="D300" s="150"/>
      <c r="E300" s="151">
        <f t="shared" si="16"/>
        <v>0</v>
      </c>
      <c r="F300" s="150">
        <f t="shared" si="17"/>
        <v>0</v>
      </c>
      <c r="G300" s="150">
        <f t="shared" si="19"/>
        <v>0</v>
      </c>
    </row>
    <row r="301" spans="1:7" ht="15">
      <c r="A301" s="53"/>
      <c r="B301" s="53"/>
      <c r="C301" s="149">
        <f t="shared" si="18"/>
        <v>300</v>
      </c>
      <c r="D301" s="150"/>
      <c r="E301" s="151">
        <f t="shared" si="16"/>
        <v>0</v>
      </c>
      <c r="F301" s="150">
        <f t="shared" si="17"/>
        <v>0</v>
      </c>
      <c r="G301" s="150">
        <f t="shared" si="19"/>
        <v>0</v>
      </c>
    </row>
    <row r="302" spans="1:7" ht="15">
      <c r="A302" s="53"/>
      <c r="B302" s="53"/>
      <c r="C302" s="149">
        <f t="shared" si="18"/>
        <v>301</v>
      </c>
      <c r="D302" s="150"/>
      <c r="E302" s="151">
        <f t="shared" si="16"/>
        <v>0</v>
      </c>
      <c r="F302" s="150">
        <f t="shared" si="17"/>
        <v>0</v>
      </c>
      <c r="G302" s="150">
        <f t="shared" si="19"/>
        <v>0</v>
      </c>
    </row>
    <row r="303" spans="1:7" ht="15">
      <c r="A303" s="53"/>
      <c r="B303" s="53"/>
      <c r="C303" s="149">
        <f t="shared" si="18"/>
        <v>302</v>
      </c>
      <c r="D303" s="150"/>
      <c r="E303" s="151">
        <f t="shared" si="16"/>
        <v>0</v>
      </c>
      <c r="F303" s="150">
        <f t="shared" si="17"/>
        <v>0</v>
      </c>
      <c r="G303" s="150">
        <f t="shared" si="19"/>
        <v>0</v>
      </c>
    </row>
    <row r="304" spans="1:7" ht="15">
      <c r="A304" s="53"/>
      <c r="B304" s="53"/>
      <c r="C304" s="149">
        <f t="shared" si="18"/>
        <v>303</v>
      </c>
      <c r="D304" s="150"/>
      <c r="E304" s="151">
        <f t="shared" si="16"/>
        <v>0</v>
      </c>
      <c r="F304" s="150">
        <f t="shared" si="17"/>
        <v>0</v>
      </c>
      <c r="G304" s="150">
        <f t="shared" si="19"/>
        <v>0</v>
      </c>
    </row>
    <row r="305" spans="1:7" ht="15">
      <c r="A305" s="53"/>
      <c r="B305" s="53"/>
      <c r="C305" s="149">
        <f t="shared" si="18"/>
        <v>304</v>
      </c>
      <c r="D305" s="150"/>
      <c r="E305" s="151">
        <f t="shared" si="16"/>
        <v>0</v>
      </c>
      <c r="F305" s="150">
        <f t="shared" si="17"/>
        <v>0</v>
      </c>
      <c r="G305" s="150">
        <f t="shared" si="19"/>
        <v>0</v>
      </c>
    </row>
    <row r="306" spans="1:7" ht="15">
      <c r="A306" s="53"/>
      <c r="B306" s="53"/>
      <c r="C306" s="149">
        <f t="shared" si="18"/>
        <v>305</v>
      </c>
      <c r="D306" s="150"/>
      <c r="E306" s="151">
        <f t="shared" si="16"/>
        <v>0</v>
      </c>
      <c r="F306" s="150">
        <f t="shared" si="17"/>
        <v>0</v>
      </c>
      <c r="G306" s="150">
        <f t="shared" si="19"/>
        <v>0</v>
      </c>
    </row>
    <row r="307" spans="1:7" ht="15">
      <c r="A307" s="53"/>
      <c r="B307" s="53"/>
      <c r="C307" s="149">
        <f t="shared" si="18"/>
        <v>306</v>
      </c>
      <c r="D307" s="150"/>
      <c r="E307" s="151">
        <f t="shared" si="16"/>
        <v>0</v>
      </c>
      <c r="F307" s="150">
        <f t="shared" si="17"/>
        <v>0</v>
      </c>
      <c r="G307" s="150">
        <f t="shared" si="19"/>
        <v>0</v>
      </c>
    </row>
    <row r="308" spans="1:7" ht="15">
      <c r="A308" s="53"/>
      <c r="B308" s="53"/>
      <c r="C308" s="149">
        <f t="shared" si="18"/>
        <v>307</v>
      </c>
      <c r="D308" s="150"/>
      <c r="E308" s="151">
        <f t="shared" si="16"/>
        <v>0</v>
      </c>
      <c r="F308" s="150">
        <f t="shared" si="17"/>
        <v>0</v>
      </c>
      <c r="G308" s="150">
        <f t="shared" si="19"/>
        <v>0</v>
      </c>
    </row>
    <row r="309" spans="1:7" ht="15">
      <c r="A309" s="53"/>
      <c r="B309" s="53"/>
      <c r="C309" s="149">
        <f t="shared" si="18"/>
        <v>308</v>
      </c>
      <c r="D309" s="150"/>
      <c r="E309" s="151">
        <f t="shared" si="16"/>
        <v>0</v>
      </c>
      <c r="F309" s="150">
        <f t="shared" si="17"/>
        <v>0</v>
      </c>
      <c r="G309" s="150">
        <f t="shared" si="19"/>
        <v>0</v>
      </c>
    </row>
    <row r="310" spans="1:7" ht="15">
      <c r="A310" s="53"/>
      <c r="B310" s="53"/>
      <c r="C310" s="149">
        <f t="shared" si="18"/>
        <v>309</v>
      </c>
      <c r="D310" s="150"/>
      <c r="E310" s="151">
        <f t="shared" si="16"/>
        <v>0</v>
      </c>
      <c r="F310" s="150">
        <f t="shared" si="17"/>
        <v>0</v>
      </c>
      <c r="G310" s="150">
        <f t="shared" si="19"/>
        <v>0</v>
      </c>
    </row>
    <row r="311" spans="1:7" ht="15">
      <c r="A311" s="53"/>
      <c r="B311" s="53"/>
      <c r="C311" s="149">
        <f t="shared" si="18"/>
        <v>310</v>
      </c>
      <c r="D311" s="150"/>
      <c r="E311" s="151">
        <f t="shared" si="16"/>
        <v>0</v>
      </c>
      <c r="F311" s="150">
        <f t="shared" si="17"/>
        <v>0</v>
      </c>
      <c r="G311" s="150">
        <f t="shared" si="19"/>
        <v>0</v>
      </c>
    </row>
    <row r="312" spans="1:7" ht="15">
      <c r="A312" s="53"/>
      <c r="B312" s="53"/>
      <c r="C312" s="149">
        <f t="shared" si="18"/>
        <v>311</v>
      </c>
      <c r="D312" s="150"/>
      <c r="E312" s="151">
        <f t="shared" si="16"/>
        <v>0</v>
      </c>
      <c r="F312" s="150">
        <f t="shared" si="17"/>
        <v>0</v>
      </c>
      <c r="G312" s="150">
        <f t="shared" si="19"/>
        <v>0</v>
      </c>
    </row>
    <row r="313" spans="1:7" ht="15">
      <c r="A313" s="53"/>
      <c r="B313" s="53"/>
      <c r="C313" s="149">
        <f t="shared" si="18"/>
        <v>312</v>
      </c>
      <c r="D313" s="150"/>
      <c r="E313" s="151">
        <f t="shared" si="16"/>
        <v>0</v>
      </c>
      <c r="F313" s="150">
        <f t="shared" si="17"/>
        <v>0</v>
      </c>
      <c r="G313" s="150">
        <f t="shared" si="19"/>
        <v>0</v>
      </c>
    </row>
    <row r="314" spans="1:7" ht="15">
      <c r="A314" s="53"/>
      <c r="B314" s="53"/>
      <c r="C314" s="149">
        <f t="shared" si="18"/>
        <v>313</v>
      </c>
      <c r="D314" s="150"/>
      <c r="E314" s="151">
        <f t="shared" si="16"/>
        <v>0</v>
      </c>
      <c r="F314" s="150">
        <f t="shared" si="17"/>
        <v>0</v>
      </c>
      <c r="G314" s="150">
        <f t="shared" si="19"/>
        <v>0</v>
      </c>
    </row>
    <row r="315" spans="1:7" ht="15">
      <c r="A315" s="53"/>
      <c r="B315" s="53"/>
      <c r="C315" s="149">
        <f t="shared" si="18"/>
        <v>314</v>
      </c>
      <c r="D315" s="150"/>
      <c r="E315" s="151">
        <f t="shared" si="16"/>
        <v>0</v>
      </c>
      <c r="F315" s="150">
        <f t="shared" si="17"/>
        <v>0</v>
      </c>
      <c r="G315" s="150">
        <f t="shared" si="19"/>
        <v>0</v>
      </c>
    </row>
    <row r="316" spans="1:7" ht="15">
      <c r="A316" s="53"/>
      <c r="B316" s="53"/>
      <c r="C316" s="149">
        <f t="shared" si="18"/>
        <v>315</v>
      </c>
      <c r="D316" s="150"/>
      <c r="E316" s="151">
        <f t="shared" si="16"/>
        <v>0</v>
      </c>
      <c r="F316" s="150">
        <f t="shared" si="17"/>
        <v>0</v>
      </c>
      <c r="G316" s="150">
        <f t="shared" si="19"/>
        <v>0</v>
      </c>
    </row>
    <row r="317" spans="1:7" ht="15">
      <c r="A317" s="53"/>
      <c r="B317" s="53"/>
      <c r="C317" s="149">
        <f t="shared" si="18"/>
        <v>316</v>
      </c>
      <c r="D317" s="150"/>
      <c r="E317" s="151">
        <f t="shared" si="16"/>
        <v>0</v>
      </c>
      <c r="F317" s="150">
        <f t="shared" si="17"/>
        <v>0</v>
      </c>
      <c r="G317" s="150">
        <f t="shared" si="19"/>
        <v>0</v>
      </c>
    </row>
    <row r="318" spans="1:7" ht="15">
      <c r="A318" s="53"/>
      <c r="B318" s="53"/>
      <c r="C318" s="149">
        <f t="shared" si="18"/>
        <v>317</v>
      </c>
      <c r="D318" s="150"/>
      <c r="E318" s="151">
        <f t="shared" si="16"/>
        <v>0</v>
      </c>
      <c r="F318" s="150">
        <f t="shared" si="17"/>
        <v>0</v>
      </c>
      <c r="G318" s="150">
        <f t="shared" si="19"/>
        <v>0</v>
      </c>
    </row>
    <row r="319" spans="1:7" ht="15">
      <c r="A319" s="53"/>
      <c r="B319" s="53"/>
      <c r="C319" s="149">
        <f t="shared" si="18"/>
        <v>318</v>
      </c>
      <c r="D319" s="150"/>
      <c r="E319" s="151">
        <f t="shared" si="16"/>
        <v>0</v>
      </c>
      <c r="F319" s="150">
        <f t="shared" si="17"/>
        <v>0</v>
      </c>
      <c r="G319" s="150">
        <f t="shared" si="19"/>
        <v>0</v>
      </c>
    </row>
    <row r="320" spans="1:7" ht="15">
      <c r="A320" s="53"/>
      <c r="B320" s="53"/>
      <c r="C320" s="149">
        <f t="shared" si="18"/>
        <v>319</v>
      </c>
      <c r="D320" s="150"/>
      <c r="E320" s="151">
        <f t="shared" si="16"/>
        <v>0</v>
      </c>
      <c r="F320" s="150">
        <f t="shared" si="17"/>
        <v>0</v>
      </c>
      <c r="G320" s="150">
        <f t="shared" si="19"/>
        <v>0</v>
      </c>
    </row>
    <row r="321" spans="1:7" ht="15">
      <c r="A321" s="53"/>
      <c r="B321" s="53"/>
      <c r="C321" s="149">
        <f t="shared" si="18"/>
        <v>320</v>
      </c>
      <c r="D321" s="150"/>
      <c r="E321" s="151">
        <f t="shared" si="16"/>
        <v>0</v>
      </c>
      <c r="F321" s="150">
        <f t="shared" si="17"/>
        <v>0</v>
      </c>
      <c r="G321" s="150">
        <f t="shared" si="19"/>
        <v>0</v>
      </c>
    </row>
    <row r="322" spans="1:7" ht="15">
      <c r="A322" s="53"/>
      <c r="B322" s="53"/>
      <c r="C322" s="149">
        <f t="shared" si="18"/>
        <v>321</v>
      </c>
      <c r="D322" s="150"/>
      <c r="E322" s="151">
        <f aca="true" t="shared" si="20" ref="E322:E361">IF(C322&gt;$A$9,0,IPMT(A$7/12,C322,A$9,A$2))</f>
        <v>0</v>
      </c>
      <c r="F322" s="150">
        <f aca="true" t="shared" si="21" ref="F322:F360">IF(E322&gt;=0,0,SUM(D$2-E322))</f>
        <v>0</v>
      </c>
      <c r="G322" s="150">
        <f t="shared" si="19"/>
        <v>0</v>
      </c>
    </row>
    <row r="323" spans="1:7" ht="15">
      <c r="A323" s="53"/>
      <c r="B323" s="53"/>
      <c r="C323" s="149">
        <f aca="true" t="shared" si="22" ref="C323:C361">SUM(C322,1)</f>
        <v>322</v>
      </c>
      <c r="D323" s="150"/>
      <c r="E323" s="151">
        <f t="shared" si="20"/>
        <v>0</v>
      </c>
      <c r="F323" s="150">
        <f t="shared" si="21"/>
        <v>0</v>
      </c>
      <c r="G323" s="150">
        <f aca="true" t="shared" si="23" ref="G323:G361">SUM(G322+F323)</f>
        <v>0</v>
      </c>
    </row>
    <row r="324" spans="1:7" ht="15">
      <c r="A324" s="53"/>
      <c r="B324" s="53"/>
      <c r="C324" s="149">
        <f t="shared" si="22"/>
        <v>323</v>
      </c>
      <c r="D324" s="150"/>
      <c r="E324" s="151">
        <f t="shared" si="20"/>
        <v>0</v>
      </c>
      <c r="F324" s="150">
        <f t="shared" si="21"/>
        <v>0</v>
      </c>
      <c r="G324" s="150">
        <f t="shared" si="23"/>
        <v>0</v>
      </c>
    </row>
    <row r="325" spans="1:7" ht="15">
      <c r="A325" s="53"/>
      <c r="B325" s="53"/>
      <c r="C325" s="149">
        <f t="shared" si="22"/>
        <v>324</v>
      </c>
      <c r="D325" s="150"/>
      <c r="E325" s="151">
        <f t="shared" si="20"/>
        <v>0</v>
      </c>
      <c r="F325" s="150">
        <f t="shared" si="21"/>
        <v>0</v>
      </c>
      <c r="G325" s="150">
        <f t="shared" si="23"/>
        <v>0</v>
      </c>
    </row>
    <row r="326" spans="1:7" ht="15">
      <c r="A326" s="53"/>
      <c r="B326" s="53"/>
      <c r="C326" s="149">
        <f t="shared" si="22"/>
        <v>325</v>
      </c>
      <c r="D326" s="150"/>
      <c r="E326" s="151">
        <f t="shared" si="20"/>
        <v>0</v>
      </c>
      <c r="F326" s="150">
        <f t="shared" si="21"/>
        <v>0</v>
      </c>
      <c r="G326" s="150">
        <f t="shared" si="23"/>
        <v>0</v>
      </c>
    </row>
    <row r="327" spans="1:7" ht="15">
      <c r="A327" s="53"/>
      <c r="B327" s="53"/>
      <c r="C327" s="149">
        <f t="shared" si="22"/>
        <v>326</v>
      </c>
      <c r="D327" s="150"/>
      <c r="E327" s="151">
        <f t="shared" si="20"/>
        <v>0</v>
      </c>
      <c r="F327" s="150">
        <f t="shared" si="21"/>
        <v>0</v>
      </c>
      <c r="G327" s="150">
        <f t="shared" si="23"/>
        <v>0</v>
      </c>
    </row>
    <row r="328" spans="1:7" ht="15">
      <c r="A328" s="53"/>
      <c r="B328" s="53"/>
      <c r="C328" s="149">
        <f t="shared" si="22"/>
        <v>327</v>
      </c>
      <c r="D328" s="150"/>
      <c r="E328" s="151">
        <f t="shared" si="20"/>
        <v>0</v>
      </c>
      <c r="F328" s="150">
        <f t="shared" si="21"/>
        <v>0</v>
      </c>
      <c r="G328" s="150">
        <f t="shared" si="23"/>
        <v>0</v>
      </c>
    </row>
    <row r="329" spans="1:7" ht="15">
      <c r="A329" s="53"/>
      <c r="B329" s="53"/>
      <c r="C329" s="149">
        <f t="shared" si="22"/>
        <v>328</v>
      </c>
      <c r="D329" s="150"/>
      <c r="E329" s="151">
        <f t="shared" si="20"/>
        <v>0</v>
      </c>
      <c r="F329" s="150">
        <f t="shared" si="21"/>
        <v>0</v>
      </c>
      <c r="G329" s="150">
        <f t="shared" si="23"/>
        <v>0</v>
      </c>
    </row>
    <row r="330" spans="1:7" ht="15">
      <c r="A330" s="53"/>
      <c r="B330" s="53"/>
      <c r="C330" s="149">
        <f t="shared" si="22"/>
        <v>329</v>
      </c>
      <c r="D330" s="150"/>
      <c r="E330" s="151">
        <f t="shared" si="20"/>
        <v>0</v>
      </c>
      <c r="F330" s="150">
        <f t="shared" si="21"/>
        <v>0</v>
      </c>
      <c r="G330" s="150">
        <f t="shared" si="23"/>
        <v>0</v>
      </c>
    </row>
    <row r="331" spans="1:7" ht="15">
      <c r="A331" s="53"/>
      <c r="B331" s="53"/>
      <c r="C331" s="149">
        <f t="shared" si="22"/>
        <v>330</v>
      </c>
      <c r="D331" s="150"/>
      <c r="E331" s="151">
        <f t="shared" si="20"/>
        <v>0</v>
      </c>
      <c r="F331" s="150">
        <f t="shared" si="21"/>
        <v>0</v>
      </c>
      <c r="G331" s="150">
        <f t="shared" si="23"/>
        <v>0</v>
      </c>
    </row>
    <row r="332" spans="1:7" ht="15">
      <c r="A332" s="53"/>
      <c r="B332" s="53"/>
      <c r="C332" s="149">
        <f t="shared" si="22"/>
        <v>331</v>
      </c>
      <c r="D332" s="150"/>
      <c r="E332" s="151">
        <f t="shared" si="20"/>
        <v>0</v>
      </c>
      <c r="F332" s="150">
        <f t="shared" si="21"/>
        <v>0</v>
      </c>
      <c r="G332" s="150">
        <f t="shared" si="23"/>
        <v>0</v>
      </c>
    </row>
    <row r="333" spans="1:7" ht="15">
      <c r="A333" s="53"/>
      <c r="B333" s="53"/>
      <c r="C333" s="149">
        <f t="shared" si="22"/>
        <v>332</v>
      </c>
      <c r="D333" s="150"/>
      <c r="E333" s="151">
        <f t="shared" si="20"/>
        <v>0</v>
      </c>
      <c r="F333" s="150">
        <f t="shared" si="21"/>
        <v>0</v>
      </c>
      <c r="G333" s="150">
        <f t="shared" si="23"/>
        <v>0</v>
      </c>
    </row>
    <row r="334" spans="1:7" ht="15">
      <c r="A334" s="53"/>
      <c r="B334" s="53"/>
      <c r="C334" s="149">
        <f t="shared" si="22"/>
        <v>333</v>
      </c>
      <c r="D334" s="150"/>
      <c r="E334" s="151">
        <f t="shared" si="20"/>
        <v>0</v>
      </c>
      <c r="F334" s="150">
        <f t="shared" si="21"/>
        <v>0</v>
      </c>
      <c r="G334" s="150">
        <f t="shared" si="23"/>
        <v>0</v>
      </c>
    </row>
    <row r="335" spans="1:7" ht="15">
      <c r="A335" s="53"/>
      <c r="B335" s="53"/>
      <c r="C335" s="149">
        <f t="shared" si="22"/>
        <v>334</v>
      </c>
      <c r="D335" s="150"/>
      <c r="E335" s="151">
        <f t="shared" si="20"/>
        <v>0</v>
      </c>
      <c r="F335" s="150">
        <f t="shared" si="21"/>
        <v>0</v>
      </c>
      <c r="G335" s="150">
        <f t="shared" si="23"/>
        <v>0</v>
      </c>
    </row>
    <row r="336" spans="1:7" ht="15">
      <c r="A336" s="53"/>
      <c r="B336" s="53"/>
      <c r="C336" s="149">
        <f t="shared" si="22"/>
        <v>335</v>
      </c>
      <c r="D336" s="150"/>
      <c r="E336" s="151">
        <f t="shared" si="20"/>
        <v>0</v>
      </c>
      <c r="F336" s="150">
        <f t="shared" si="21"/>
        <v>0</v>
      </c>
      <c r="G336" s="150">
        <f t="shared" si="23"/>
        <v>0</v>
      </c>
    </row>
    <row r="337" spans="1:7" ht="15">
      <c r="A337" s="53"/>
      <c r="B337" s="53"/>
      <c r="C337" s="149">
        <f t="shared" si="22"/>
        <v>336</v>
      </c>
      <c r="D337" s="150"/>
      <c r="E337" s="151">
        <f t="shared" si="20"/>
        <v>0</v>
      </c>
      <c r="F337" s="150">
        <f t="shared" si="21"/>
        <v>0</v>
      </c>
      <c r="G337" s="150">
        <f t="shared" si="23"/>
        <v>0</v>
      </c>
    </row>
    <row r="338" spans="1:7" ht="15">
      <c r="A338" s="53"/>
      <c r="B338" s="53"/>
      <c r="C338" s="149">
        <f t="shared" si="22"/>
        <v>337</v>
      </c>
      <c r="D338" s="150"/>
      <c r="E338" s="151">
        <f t="shared" si="20"/>
        <v>0</v>
      </c>
      <c r="F338" s="150">
        <f t="shared" si="21"/>
        <v>0</v>
      </c>
      <c r="G338" s="150">
        <f t="shared" si="23"/>
        <v>0</v>
      </c>
    </row>
    <row r="339" spans="1:7" ht="15">
      <c r="A339" s="53"/>
      <c r="B339" s="53"/>
      <c r="C339" s="149">
        <f t="shared" si="22"/>
        <v>338</v>
      </c>
      <c r="D339" s="150"/>
      <c r="E339" s="151">
        <f t="shared" si="20"/>
        <v>0</v>
      </c>
      <c r="F339" s="150">
        <f t="shared" si="21"/>
        <v>0</v>
      </c>
      <c r="G339" s="150">
        <f t="shared" si="23"/>
        <v>0</v>
      </c>
    </row>
    <row r="340" spans="1:7" ht="15">
      <c r="A340" s="53"/>
      <c r="B340" s="53"/>
      <c r="C340" s="149">
        <f t="shared" si="22"/>
        <v>339</v>
      </c>
      <c r="D340" s="150"/>
      <c r="E340" s="151">
        <f t="shared" si="20"/>
        <v>0</v>
      </c>
      <c r="F340" s="150">
        <f t="shared" si="21"/>
        <v>0</v>
      </c>
      <c r="G340" s="150">
        <f t="shared" si="23"/>
        <v>0</v>
      </c>
    </row>
    <row r="341" spans="1:7" ht="15">
      <c r="A341" s="53"/>
      <c r="B341" s="53"/>
      <c r="C341" s="149">
        <f t="shared" si="22"/>
        <v>340</v>
      </c>
      <c r="D341" s="150"/>
      <c r="E341" s="151">
        <f t="shared" si="20"/>
        <v>0</v>
      </c>
      <c r="F341" s="150">
        <f t="shared" si="21"/>
        <v>0</v>
      </c>
      <c r="G341" s="150">
        <f t="shared" si="23"/>
        <v>0</v>
      </c>
    </row>
    <row r="342" spans="1:7" ht="15">
      <c r="A342" s="53"/>
      <c r="B342" s="53"/>
      <c r="C342" s="149">
        <f t="shared" si="22"/>
        <v>341</v>
      </c>
      <c r="D342" s="150"/>
      <c r="E342" s="151">
        <f t="shared" si="20"/>
        <v>0</v>
      </c>
      <c r="F342" s="150">
        <f t="shared" si="21"/>
        <v>0</v>
      </c>
      <c r="G342" s="150">
        <f t="shared" si="23"/>
        <v>0</v>
      </c>
    </row>
    <row r="343" spans="1:7" ht="15">
      <c r="A343" s="53"/>
      <c r="B343" s="53"/>
      <c r="C343" s="149">
        <f t="shared" si="22"/>
        <v>342</v>
      </c>
      <c r="D343" s="150"/>
      <c r="E343" s="151">
        <f t="shared" si="20"/>
        <v>0</v>
      </c>
      <c r="F343" s="150">
        <f t="shared" si="21"/>
        <v>0</v>
      </c>
      <c r="G343" s="150">
        <f t="shared" si="23"/>
        <v>0</v>
      </c>
    </row>
    <row r="344" spans="1:7" ht="15">
      <c r="A344" s="53"/>
      <c r="B344" s="53"/>
      <c r="C344" s="149">
        <f t="shared" si="22"/>
        <v>343</v>
      </c>
      <c r="D344" s="150"/>
      <c r="E344" s="151">
        <f t="shared" si="20"/>
        <v>0</v>
      </c>
      <c r="F344" s="150">
        <f t="shared" si="21"/>
        <v>0</v>
      </c>
      <c r="G344" s="150">
        <f t="shared" si="23"/>
        <v>0</v>
      </c>
    </row>
    <row r="345" spans="1:7" ht="15">
      <c r="A345" s="53"/>
      <c r="B345" s="53"/>
      <c r="C345" s="149">
        <f t="shared" si="22"/>
        <v>344</v>
      </c>
      <c r="D345" s="150"/>
      <c r="E345" s="151">
        <f t="shared" si="20"/>
        <v>0</v>
      </c>
      <c r="F345" s="150">
        <f t="shared" si="21"/>
        <v>0</v>
      </c>
      <c r="G345" s="150">
        <f t="shared" si="23"/>
        <v>0</v>
      </c>
    </row>
    <row r="346" spans="1:7" ht="15">
      <c r="A346" s="53"/>
      <c r="B346" s="53"/>
      <c r="C346" s="149">
        <f t="shared" si="22"/>
        <v>345</v>
      </c>
      <c r="D346" s="150"/>
      <c r="E346" s="151">
        <f t="shared" si="20"/>
        <v>0</v>
      </c>
      <c r="F346" s="150">
        <f t="shared" si="21"/>
        <v>0</v>
      </c>
      <c r="G346" s="150">
        <f t="shared" si="23"/>
        <v>0</v>
      </c>
    </row>
    <row r="347" spans="1:7" ht="15">
      <c r="A347" s="53"/>
      <c r="B347" s="53"/>
      <c r="C347" s="149">
        <f t="shared" si="22"/>
        <v>346</v>
      </c>
      <c r="D347" s="150"/>
      <c r="E347" s="151">
        <f t="shared" si="20"/>
        <v>0</v>
      </c>
      <c r="F347" s="150">
        <f t="shared" si="21"/>
        <v>0</v>
      </c>
      <c r="G347" s="150">
        <f t="shared" si="23"/>
        <v>0</v>
      </c>
    </row>
    <row r="348" spans="1:7" ht="15">
      <c r="A348" s="53"/>
      <c r="B348" s="53"/>
      <c r="C348" s="149">
        <f t="shared" si="22"/>
        <v>347</v>
      </c>
      <c r="D348" s="150"/>
      <c r="E348" s="151">
        <f t="shared" si="20"/>
        <v>0</v>
      </c>
      <c r="F348" s="150">
        <f t="shared" si="21"/>
        <v>0</v>
      </c>
      <c r="G348" s="150">
        <f t="shared" si="23"/>
        <v>0</v>
      </c>
    </row>
    <row r="349" spans="1:7" ht="15">
      <c r="A349" s="53"/>
      <c r="B349" s="53"/>
      <c r="C349" s="149">
        <f t="shared" si="22"/>
        <v>348</v>
      </c>
      <c r="D349" s="150"/>
      <c r="E349" s="151">
        <f t="shared" si="20"/>
        <v>0</v>
      </c>
      <c r="F349" s="150">
        <f t="shared" si="21"/>
        <v>0</v>
      </c>
      <c r="G349" s="150">
        <f t="shared" si="23"/>
        <v>0</v>
      </c>
    </row>
    <row r="350" spans="1:7" ht="15">
      <c r="A350" s="53"/>
      <c r="B350" s="53"/>
      <c r="C350" s="149">
        <f t="shared" si="22"/>
        <v>349</v>
      </c>
      <c r="D350" s="150"/>
      <c r="E350" s="151">
        <f t="shared" si="20"/>
        <v>0</v>
      </c>
      <c r="F350" s="150">
        <f t="shared" si="21"/>
        <v>0</v>
      </c>
      <c r="G350" s="150">
        <f t="shared" si="23"/>
        <v>0</v>
      </c>
    </row>
    <row r="351" spans="1:7" ht="15">
      <c r="A351" s="53"/>
      <c r="B351" s="53"/>
      <c r="C351" s="149">
        <f t="shared" si="22"/>
        <v>350</v>
      </c>
      <c r="D351" s="150"/>
      <c r="E351" s="151">
        <f t="shared" si="20"/>
        <v>0</v>
      </c>
      <c r="F351" s="150">
        <f t="shared" si="21"/>
        <v>0</v>
      </c>
      <c r="G351" s="150">
        <f t="shared" si="23"/>
        <v>0</v>
      </c>
    </row>
    <row r="352" spans="1:7" ht="15">
      <c r="A352" s="53"/>
      <c r="B352" s="53"/>
      <c r="C352" s="149">
        <f t="shared" si="22"/>
        <v>351</v>
      </c>
      <c r="D352" s="150"/>
      <c r="E352" s="151">
        <f t="shared" si="20"/>
        <v>0</v>
      </c>
      <c r="F352" s="150">
        <f t="shared" si="21"/>
        <v>0</v>
      </c>
      <c r="G352" s="150">
        <f t="shared" si="23"/>
        <v>0</v>
      </c>
    </row>
    <row r="353" spans="1:7" ht="15">
      <c r="A353" s="53"/>
      <c r="B353" s="53"/>
      <c r="C353" s="149">
        <f t="shared" si="22"/>
        <v>352</v>
      </c>
      <c r="D353" s="150"/>
      <c r="E353" s="151">
        <f t="shared" si="20"/>
        <v>0</v>
      </c>
      <c r="F353" s="150">
        <f t="shared" si="21"/>
        <v>0</v>
      </c>
      <c r="G353" s="150">
        <f t="shared" si="23"/>
        <v>0</v>
      </c>
    </row>
    <row r="354" spans="1:7" ht="15">
      <c r="A354" s="53"/>
      <c r="B354" s="53"/>
      <c r="C354" s="149">
        <f t="shared" si="22"/>
        <v>353</v>
      </c>
      <c r="D354" s="150"/>
      <c r="E354" s="151">
        <f t="shared" si="20"/>
        <v>0</v>
      </c>
      <c r="F354" s="150">
        <f t="shared" si="21"/>
        <v>0</v>
      </c>
      <c r="G354" s="150">
        <f t="shared" si="23"/>
        <v>0</v>
      </c>
    </row>
    <row r="355" spans="1:7" ht="15">
      <c r="A355" s="53"/>
      <c r="B355" s="53"/>
      <c r="C355" s="149">
        <f t="shared" si="22"/>
        <v>354</v>
      </c>
      <c r="D355" s="150"/>
      <c r="E355" s="151">
        <f t="shared" si="20"/>
        <v>0</v>
      </c>
      <c r="F355" s="150">
        <f t="shared" si="21"/>
        <v>0</v>
      </c>
      <c r="G355" s="150">
        <f t="shared" si="23"/>
        <v>0</v>
      </c>
    </row>
    <row r="356" spans="1:7" ht="15">
      <c r="A356" s="53"/>
      <c r="B356" s="53"/>
      <c r="C356" s="149">
        <f t="shared" si="22"/>
        <v>355</v>
      </c>
      <c r="D356" s="150"/>
      <c r="E356" s="151">
        <f t="shared" si="20"/>
        <v>0</v>
      </c>
      <c r="F356" s="150">
        <f t="shared" si="21"/>
        <v>0</v>
      </c>
      <c r="G356" s="150">
        <f t="shared" si="23"/>
        <v>0</v>
      </c>
    </row>
    <row r="357" spans="1:7" ht="15">
      <c r="A357" s="53"/>
      <c r="B357" s="53"/>
      <c r="C357" s="149">
        <f t="shared" si="22"/>
        <v>356</v>
      </c>
      <c r="D357" s="150"/>
      <c r="E357" s="151">
        <f t="shared" si="20"/>
        <v>0</v>
      </c>
      <c r="F357" s="150">
        <f t="shared" si="21"/>
        <v>0</v>
      </c>
      <c r="G357" s="150">
        <f t="shared" si="23"/>
        <v>0</v>
      </c>
    </row>
    <row r="358" spans="1:7" ht="15">
      <c r="A358" s="53"/>
      <c r="B358" s="53"/>
      <c r="C358" s="149">
        <f t="shared" si="22"/>
        <v>357</v>
      </c>
      <c r="D358" s="150"/>
      <c r="E358" s="151">
        <f t="shared" si="20"/>
        <v>0</v>
      </c>
      <c r="F358" s="150">
        <f t="shared" si="21"/>
        <v>0</v>
      </c>
      <c r="G358" s="150">
        <f t="shared" si="23"/>
        <v>0</v>
      </c>
    </row>
    <row r="359" spans="1:7" ht="15">
      <c r="A359" s="53"/>
      <c r="B359" s="53"/>
      <c r="C359" s="149">
        <f t="shared" si="22"/>
        <v>358</v>
      </c>
      <c r="D359" s="150"/>
      <c r="E359" s="151">
        <f t="shared" si="20"/>
        <v>0</v>
      </c>
      <c r="F359" s="150">
        <f t="shared" si="21"/>
        <v>0</v>
      </c>
      <c r="G359" s="150">
        <f t="shared" si="23"/>
        <v>0</v>
      </c>
    </row>
    <row r="360" spans="1:7" ht="15">
      <c r="A360" s="53"/>
      <c r="B360" s="53"/>
      <c r="C360" s="149">
        <f t="shared" si="22"/>
        <v>359</v>
      </c>
      <c r="D360" s="150"/>
      <c r="E360" s="151">
        <f t="shared" si="20"/>
        <v>0</v>
      </c>
      <c r="F360" s="150">
        <f t="shared" si="21"/>
        <v>0</v>
      </c>
      <c r="G360" s="150">
        <f t="shared" si="23"/>
        <v>0</v>
      </c>
    </row>
    <row r="361" spans="1:7" ht="15">
      <c r="A361" s="53" t="s">
        <v>15</v>
      </c>
      <c r="B361" s="53"/>
      <c r="C361" s="149">
        <f t="shared" si="22"/>
        <v>360</v>
      </c>
      <c r="D361" s="53" t="s">
        <v>16</v>
      </c>
      <c r="E361" s="151">
        <f t="shared" si="20"/>
        <v>0</v>
      </c>
      <c r="F361" s="150">
        <f>SUM(-G360)</f>
        <v>0</v>
      </c>
      <c r="G361" s="150">
        <f t="shared" si="23"/>
        <v>0</v>
      </c>
    </row>
    <row r="362" spans="1:7" ht="15">
      <c r="A362" s="53"/>
      <c r="B362" s="53"/>
      <c r="C362" s="53"/>
      <c r="D362" s="150">
        <f>SUM(-E361,-F361)</f>
        <v>0</v>
      </c>
      <c r="E362" s="150"/>
      <c r="F362" s="150"/>
      <c r="G362" s="53"/>
    </row>
    <row r="363" spans="1:7" ht="15">
      <c r="A363" s="53"/>
      <c r="B363" s="53"/>
      <c r="C363" s="53"/>
      <c r="D363" s="150"/>
      <c r="E363" s="150">
        <f>SUM(E2:E361)</f>
        <v>0</v>
      </c>
      <c r="F363" s="150">
        <f>SUM(F2:F361)</f>
        <v>0</v>
      </c>
      <c r="G363" s="53"/>
    </row>
  </sheetData>
  <sheetProtection password="E8CD" sheet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48" t="s">
        <v>5</v>
      </c>
      <c r="B1" s="148" t="s">
        <v>6</v>
      </c>
      <c r="C1" s="148" t="s">
        <v>7</v>
      </c>
      <c r="D1" s="148" t="s">
        <v>8</v>
      </c>
      <c r="E1" s="148" t="s">
        <v>9</v>
      </c>
      <c r="F1" s="148" t="s">
        <v>10</v>
      </c>
      <c r="G1" s="148" t="s">
        <v>11</v>
      </c>
    </row>
    <row r="2" spans="1:7" ht="15">
      <c r="A2" s="182"/>
      <c r="B2" s="19" t="e">
        <f>PMT(A7/12,A9,A2,,0)</f>
        <v>#NUM!</v>
      </c>
      <c r="C2" s="149">
        <v>1</v>
      </c>
      <c r="D2" s="150" t="e">
        <f>B2</f>
        <v>#NUM!</v>
      </c>
      <c r="E2" s="151">
        <f aca="true" t="shared" si="0" ref="E2:E65">IF(C2&gt;$A$9,0,IPMT(A$7/12,C2,A$9,A$2))</f>
        <v>0</v>
      </c>
      <c r="F2" s="150">
        <f aca="true" t="shared" si="1" ref="F2:F65">IF(E2&gt;=0,0,SUM(D$2-E2))</f>
        <v>0</v>
      </c>
      <c r="G2" s="150">
        <f>SUM(A2+F2)</f>
        <v>0</v>
      </c>
    </row>
    <row r="3" spans="1:7" ht="15">
      <c r="A3" s="53"/>
      <c r="B3" s="53"/>
      <c r="C3" s="149">
        <f aca="true" t="shared" si="2" ref="C3:C66">SUM(C2,1)</f>
        <v>2</v>
      </c>
      <c r="D3" s="150"/>
      <c r="E3" s="151">
        <f t="shared" si="0"/>
        <v>0</v>
      </c>
      <c r="F3" s="150">
        <f t="shared" si="1"/>
        <v>0</v>
      </c>
      <c r="G3" s="150">
        <f aca="true" t="shared" si="3" ref="G3:G66">SUM(G2+F3)</f>
        <v>0</v>
      </c>
    </row>
    <row r="4" spans="1:7" ht="15">
      <c r="A4" s="53" t="s">
        <v>12</v>
      </c>
      <c r="B4" s="53"/>
      <c r="C4" s="149">
        <f t="shared" si="2"/>
        <v>3</v>
      </c>
      <c r="D4" s="150"/>
      <c r="E4" s="151">
        <f t="shared" si="0"/>
        <v>0</v>
      </c>
      <c r="F4" s="150">
        <f t="shared" si="1"/>
        <v>0</v>
      </c>
      <c r="G4" s="150">
        <f t="shared" si="3"/>
        <v>0</v>
      </c>
    </row>
    <row r="5" spans="1:7" ht="15">
      <c r="A5" s="147"/>
      <c r="B5" s="53"/>
      <c r="C5" s="149">
        <f t="shared" si="2"/>
        <v>4</v>
      </c>
      <c r="D5" s="150"/>
      <c r="E5" s="151">
        <f t="shared" si="0"/>
        <v>0</v>
      </c>
      <c r="F5" s="150">
        <f t="shared" si="1"/>
        <v>0</v>
      </c>
      <c r="G5" s="150">
        <f t="shared" si="3"/>
        <v>0</v>
      </c>
    </row>
    <row r="6" spans="1:7" ht="15">
      <c r="A6" s="179" t="s">
        <v>13</v>
      </c>
      <c r="B6" s="53"/>
      <c r="C6" s="149">
        <f t="shared" si="2"/>
        <v>5</v>
      </c>
      <c r="D6" s="150"/>
      <c r="E6" s="151">
        <f t="shared" si="0"/>
        <v>0</v>
      </c>
      <c r="F6" s="150">
        <f t="shared" si="1"/>
        <v>0</v>
      </c>
      <c r="G6" s="150">
        <f t="shared" si="3"/>
        <v>0</v>
      </c>
    </row>
    <row r="7" spans="1:7" ht="15">
      <c r="A7" s="180">
        <v>0.01</v>
      </c>
      <c r="B7" s="53"/>
      <c r="C7" s="149">
        <f t="shared" si="2"/>
        <v>6</v>
      </c>
      <c r="D7" s="150"/>
      <c r="E7" s="151">
        <f t="shared" si="0"/>
        <v>0</v>
      </c>
      <c r="F7" s="150">
        <f t="shared" si="1"/>
        <v>0</v>
      </c>
      <c r="G7" s="150">
        <f t="shared" si="3"/>
        <v>0</v>
      </c>
    </row>
    <row r="8" spans="1:7" ht="15">
      <c r="A8" s="179" t="s">
        <v>14</v>
      </c>
      <c r="B8" s="53"/>
      <c r="C8" s="149">
        <f t="shared" si="2"/>
        <v>7</v>
      </c>
      <c r="D8" s="150"/>
      <c r="E8" s="151">
        <f t="shared" si="0"/>
        <v>0</v>
      </c>
      <c r="F8" s="150">
        <f t="shared" si="1"/>
        <v>0</v>
      </c>
      <c r="G8" s="150">
        <f t="shared" si="3"/>
        <v>0</v>
      </c>
    </row>
    <row r="9" spans="1:7" ht="15">
      <c r="A9" s="179">
        <f>A5*12</f>
        <v>0</v>
      </c>
      <c r="B9" s="53"/>
      <c r="C9" s="149">
        <f t="shared" si="2"/>
        <v>8</v>
      </c>
      <c r="D9" s="150"/>
      <c r="E9" s="151">
        <f t="shared" si="0"/>
        <v>0</v>
      </c>
      <c r="F9" s="150">
        <f t="shared" si="1"/>
        <v>0</v>
      </c>
      <c r="G9" s="150">
        <f t="shared" si="3"/>
        <v>0</v>
      </c>
    </row>
    <row r="10" spans="1:7" ht="15">
      <c r="A10" s="53"/>
      <c r="B10" s="53"/>
      <c r="C10" s="149">
        <f t="shared" si="2"/>
        <v>9</v>
      </c>
      <c r="D10" s="150"/>
      <c r="E10" s="151">
        <f t="shared" si="0"/>
        <v>0</v>
      </c>
      <c r="F10" s="150">
        <f t="shared" si="1"/>
        <v>0</v>
      </c>
      <c r="G10" s="150">
        <f t="shared" si="3"/>
        <v>0</v>
      </c>
    </row>
    <row r="11" spans="1:7" ht="15">
      <c r="A11" s="53"/>
      <c r="B11" s="53"/>
      <c r="C11" s="149">
        <f t="shared" si="2"/>
        <v>10</v>
      </c>
      <c r="D11" s="150"/>
      <c r="E11" s="151">
        <f t="shared" si="0"/>
        <v>0</v>
      </c>
      <c r="F11" s="150">
        <f t="shared" si="1"/>
        <v>0</v>
      </c>
      <c r="G11" s="150">
        <f t="shared" si="3"/>
        <v>0</v>
      </c>
    </row>
    <row r="12" spans="1:7" ht="15">
      <c r="A12" s="53"/>
      <c r="B12" s="53"/>
      <c r="C12" s="149">
        <f t="shared" si="2"/>
        <v>11</v>
      </c>
      <c r="D12" s="150"/>
      <c r="E12" s="151">
        <f t="shared" si="0"/>
        <v>0</v>
      </c>
      <c r="F12" s="150">
        <f t="shared" si="1"/>
        <v>0</v>
      </c>
      <c r="G12" s="150">
        <f t="shared" si="3"/>
        <v>0</v>
      </c>
    </row>
    <row r="13" spans="1:7" ht="15">
      <c r="A13" s="53"/>
      <c r="B13" s="53"/>
      <c r="C13" s="149">
        <f t="shared" si="2"/>
        <v>12</v>
      </c>
      <c r="D13" s="150"/>
      <c r="E13" s="151">
        <f t="shared" si="0"/>
        <v>0</v>
      </c>
      <c r="F13" s="150">
        <f t="shared" si="1"/>
        <v>0</v>
      </c>
      <c r="G13" s="150">
        <f t="shared" si="3"/>
        <v>0</v>
      </c>
    </row>
    <row r="14" spans="1:7" ht="15">
      <c r="A14" s="53"/>
      <c r="B14" s="53"/>
      <c r="C14" s="149">
        <f t="shared" si="2"/>
        <v>13</v>
      </c>
      <c r="D14" s="150"/>
      <c r="E14" s="151">
        <f t="shared" si="0"/>
        <v>0</v>
      </c>
      <c r="F14" s="150">
        <f t="shared" si="1"/>
        <v>0</v>
      </c>
      <c r="G14" s="150">
        <f t="shared" si="3"/>
        <v>0</v>
      </c>
    </row>
    <row r="15" spans="1:7" ht="15">
      <c r="A15" s="53"/>
      <c r="B15" s="53"/>
      <c r="C15" s="149">
        <f t="shared" si="2"/>
        <v>14</v>
      </c>
      <c r="D15" s="150"/>
      <c r="E15" s="151">
        <f t="shared" si="0"/>
        <v>0</v>
      </c>
      <c r="F15" s="150">
        <f t="shared" si="1"/>
        <v>0</v>
      </c>
      <c r="G15" s="150">
        <f t="shared" si="3"/>
        <v>0</v>
      </c>
    </row>
    <row r="16" spans="1:7" ht="15">
      <c r="A16" s="53"/>
      <c r="B16" s="53"/>
      <c r="C16" s="149">
        <f t="shared" si="2"/>
        <v>15</v>
      </c>
      <c r="D16" s="150"/>
      <c r="E16" s="151">
        <f t="shared" si="0"/>
        <v>0</v>
      </c>
      <c r="F16" s="150">
        <f t="shared" si="1"/>
        <v>0</v>
      </c>
      <c r="G16" s="150">
        <f t="shared" si="3"/>
        <v>0</v>
      </c>
    </row>
    <row r="17" spans="1:7" ht="15">
      <c r="A17" s="53"/>
      <c r="B17" s="53"/>
      <c r="C17" s="149">
        <f t="shared" si="2"/>
        <v>16</v>
      </c>
      <c r="D17" s="150"/>
      <c r="E17" s="151">
        <f t="shared" si="0"/>
        <v>0</v>
      </c>
      <c r="F17" s="150">
        <f t="shared" si="1"/>
        <v>0</v>
      </c>
      <c r="G17" s="150">
        <f t="shared" si="3"/>
        <v>0</v>
      </c>
    </row>
    <row r="18" spans="1:7" ht="15">
      <c r="A18" s="53"/>
      <c r="B18" s="53"/>
      <c r="C18" s="149">
        <f t="shared" si="2"/>
        <v>17</v>
      </c>
      <c r="D18" s="150"/>
      <c r="E18" s="151">
        <f t="shared" si="0"/>
        <v>0</v>
      </c>
      <c r="F18" s="150">
        <f t="shared" si="1"/>
        <v>0</v>
      </c>
      <c r="G18" s="150">
        <f t="shared" si="3"/>
        <v>0</v>
      </c>
    </row>
    <row r="19" spans="1:7" ht="15">
      <c r="A19" s="53"/>
      <c r="B19" s="53"/>
      <c r="C19" s="149">
        <f t="shared" si="2"/>
        <v>18</v>
      </c>
      <c r="D19" s="150"/>
      <c r="E19" s="151">
        <f t="shared" si="0"/>
        <v>0</v>
      </c>
      <c r="F19" s="150">
        <f t="shared" si="1"/>
        <v>0</v>
      </c>
      <c r="G19" s="150">
        <f t="shared" si="3"/>
        <v>0</v>
      </c>
    </row>
    <row r="20" spans="1:7" ht="15">
      <c r="A20" s="53"/>
      <c r="B20" s="53"/>
      <c r="C20" s="149">
        <f t="shared" si="2"/>
        <v>19</v>
      </c>
      <c r="D20" s="150"/>
      <c r="E20" s="151">
        <f t="shared" si="0"/>
        <v>0</v>
      </c>
      <c r="F20" s="150">
        <f t="shared" si="1"/>
        <v>0</v>
      </c>
      <c r="G20" s="150">
        <f t="shared" si="3"/>
        <v>0</v>
      </c>
    </row>
    <row r="21" spans="1:7" ht="15">
      <c r="A21" s="53"/>
      <c r="B21" s="53"/>
      <c r="C21" s="149">
        <f t="shared" si="2"/>
        <v>20</v>
      </c>
      <c r="D21" s="150"/>
      <c r="E21" s="151">
        <f t="shared" si="0"/>
        <v>0</v>
      </c>
      <c r="F21" s="150">
        <f t="shared" si="1"/>
        <v>0</v>
      </c>
      <c r="G21" s="150">
        <f t="shared" si="3"/>
        <v>0</v>
      </c>
    </row>
    <row r="22" spans="1:7" ht="15">
      <c r="A22" s="53"/>
      <c r="B22" s="53"/>
      <c r="C22" s="149">
        <f t="shared" si="2"/>
        <v>21</v>
      </c>
      <c r="D22" s="150"/>
      <c r="E22" s="151">
        <f t="shared" si="0"/>
        <v>0</v>
      </c>
      <c r="F22" s="150">
        <f t="shared" si="1"/>
        <v>0</v>
      </c>
      <c r="G22" s="150">
        <f t="shared" si="3"/>
        <v>0</v>
      </c>
    </row>
    <row r="23" spans="1:7" ht="15">
      <c r="A23" s="53"/>
      <c r="B23" s="53"/>
      <c r="C23" s="149">
        <f t="shared" si="2"/>
        <v>22</v>
      </c>
      <c r="D23" s="150"/>
      <c r="E23" s="151">
        <f t="shared" si="0"/>
        <v>0</v>
      </c>
      <c r="F23" s="150">
        <f t="shared" si="1"/>
        <v>0</v>
      </c>
      <c r="G23" s="150">
        <f t="shared" si="3"/>
        <v>0</v>
      </c>
    </row>
    <row r="24" spans="1:7" ht="15">
      <c r="A24" s="53"/>
      <c r="B24" s="53"/>
      <c r="C24" s="149">
        <f t="shared" si="2"/>
        <v>23</v>
      </c>
      <c r="D24" s="150"/>
      <c r="E24" s="151">
        <f t="shared" si="0"/>
        <v>0</v>
      </c>
      <c r="F24" s="150">
        <f t="shared" si="1"/>
        <v>0</v>
      </c>
      <c r="G24" s="150">
        <f t="shared" si="3"/>
        <v>0</v>
      </c>
    </row>
    <row r="25" spans="1:7" ht="15">
      <c r="A25" s="53"/>
      <c r="B25" s="53"/>
      <c r="C25" s="149">
        <f t="shared" si="2"/>
        <v>24</v>
      </c>
      <c r="D25" s="150"/>
      <c r="E25" s="151">
        <f t="shared" si="0"/>
        <v>0</v>
      </c>
      <c r="F25" s="150">
        <f t="shared" si="1"/>
        <v>0</v>
      </c>
      <c r="G25" s="150">
        <f t="shared" si="3"/>
        <v>0</v>
      </c>
    </row>
    <row r="26" spans="1:7" ht="15">
      <c r="A26" s="53"/>
      <c r="B26" s="53"/>
      <c r="C26" s="149">
        <f t="shared" si="2"/>
        <v>25</v>
      </c>
      <c r="D26" s="150"/>
      <c r="E26" s="151">
        <f t="shared" si="0"/>
        <v>0</v>
      </c>
      <c r="F26" s="150">
        <f t="shared" si="1"/>
        <v>0</v>
      </c>
      <c r="G26" s="150">
        <f t="shared" si="3"/>
        <v>0</v>
      </c>
    </row>
    <row r="27" spans="1:7" ht="15">
      <c r="A27" s="53"/>
      <c r="B27" s="53"/>
      <c r="C27" s="149">
        <f t="shared" si="2"/>
        <v>26</v>
      </c>
      <c r="D27" s="150"/>
      <c r="E27" s="151">
        <f t="shared" si="0"/>
        <v>0</v>
      </c>
      <c r="F27" s="150">
        <f t="shared" si="1"/>
        <v>0</v>
      </c>
      <c r="G27" s="150">
        <f t="shared" si="3"/>
        <v>0</v>
      </c>
    </row>
    <row r="28" spans="1:7" ht="15">
      <c r="A28" s="53"/>
      <c r="B28" s="53"/>
      <c r="C28" s="149">
        <f t="shared" si="2"/>
        <v>27</v>
      </c>
      <c r="D28" s="150"/>
      <c r="E28" s="151">
        <f t="shared" si="0"/>
        <v>0</v>
      </c>
      <c r="F28" s="150">
        <f t="shared" si="1"/>
        <v>0</v>
      </c>
      <c r="G28" s="150">
        <f t="shared" si="3"/>
        <v>0</v>
      </c>
    </row>
    <row r="29" spans="1:7" ht="15">
      <c r="A29" s="53"/>
      <c r="B29" s="53"/>
      <c r="C29" s="149">
        <f t="shared" si="2"/>
        <v>28</v>
      </c>
      <c r="D29" s="150"/>
      <c r="E29" s="151">
        <f t="shared" si="0"/>
        <v>0</v>
      </c>
      <c r="F29" s="150">
        <f t="shared" si="1"/>
        <v>0</v>
      </c>
      <c r="G29" s="150">
        <f t="shared" si="3"/>
        <v>0</v>
      </c>
    </row>
    <row r="30" spans="1:7" ht="15">
      <c r="A30" s="53"/>
      <c r="B30" s="53"/>
      <c r="C30" s="149">
        <f t="shared" si="2"/>
        <v>29</v>
      </c>
      <c r="D30" s="150"/>
      <c r="E30" s="151">
        <f t="shared" si="0"/>
        <v>0</v>
      </c>
      <c r="F30" s="150">
        <f t="shared" si="1"/>
        <v>0</v>
      </c>
      <c r="G30" s="150">
        <f t="shared" si="3"/>
        <v>0</v>
      </c>
    </row>
    <row r="31" spans="1:7" ht="15">
      <c r="A31" s="53"/>
      <c r="B31" s="53"/>
      <c r="C31" s="149">
        <f t="shared" si="2"/>
        <v>30</v>
      </c>
      <c r="D31" s="150"/>
      <c r="E31" s="151">
        <f t="shared" si="0"/>
        <v>0</v>
      </c>
      <c r="F31" s="150">
        <f t="shared" si="1"/>
        <v>0</v>
      </c>
      <c r="G31" s="150">
        <f t="shared" si="3"/>
        <v>0</v>
      </c>
    </row>
    <row r="32" spans="1:7" ht="15">
      <c r="A32" s="53"/>
      <c r="B32" s="53"/>
      <c r="C32" s="149">
        <f t="shared" si="2"/>
        <v>31</v>
      </c>
      <c r="D32" s="150"/>
      <c r="E32" s="151">
        <f t="shared" si="0"/>
        <v>0</v>
      </c>
      <c r="F32" s="150">
        <f t="shared" si="1"/>
        <v>0</v>
      </c>
      <c r="G32" s="150">
        <f t="shared" si="3"/>
        <v>0</v>
      </c>
    </row>
    <row r="33" spans="1:7" ht="15">
      <c r="A33" s="53"/>
      <c r="B33" s="53"/>
      <c r="C33" s="149">
        <f t="shared" si="2"/>
        <v>32</v>
      </c>
      <c r="D33" s="150"/>
      <c r="E33" s="151">
        <f t="shared" si="0"/>
        <v>0</v>
      </c>
      <c r="F33" s="150">
        <f t="shared" si="1"/>
        <v>0</v>
      </c>
      <c r="G33" s="150">
        <f t="shared" si="3"/>
        <v>0</v>
      </c>
    </row>
    <row r="34" spans="1:7" ht="15">
      <c r="A34" s="53"/>
      <c r="B34" s="53"/>
      <c r="C34" s="149">
        <f t="shared" si="2"/>
        <v>33</v>
      </c>
      <c r="D34" s="150"/>
      <c r="E34" s="151">
        <f t="shared" si="0"/>
        <v>0</v>
      </c>
      <c r="F34" s="150">
        <f t="shared" si="1"/>
        <v>0</v>
      </c>
      <c r="G34" s="150">
        <f t="shared" si="3"/>
        <v>0</v>
      </c>
    </row>
    <row r="35" spans="1:7" ht="15">
      <c r="A35" s="53"/>
      <c r="B35" s="53"/>
      <c r="C35" s="149">
        <f t="shared" si="2"/>
        <v>34</v>
      </c>
      <c r="D35" s="150"/>
      <c r="E35" s="151">
        <f t="shared" si="0"/>
        <v>0</v>
      </c>
      <c r="F35" s="150">
        <f t="shared" si="1"/>
        <v>0</v>
      </c>
      <c r="G35" s="150">
        <f t="shared" si="3"/>
        <v>0</v>
      </c>
    </row>
    <row r="36" spans="1:7" ht="15">
      <c r="A36" s="53"/>
      <c r="B36" s="53"/>
      <c r="C36" s="149">
        <f t="shared" si="2"/>
        <v>35</v>
      </c>
      <c r="D36" s="150"/>
      <c r="E36" s="151">
        <f t="shared" si="0"/>
        <v>0</v>
      </c>
      <c r="F36" s="150">
        <f t="shared" si="1"/>
        <v>0</v>
      </c>
      <c r="G36" s="150">
        <f t="shared" si="3"/>
        <v>0</v>
      </c>
    </row>
    <row r="37" spans="1:7" ht="15">
      <c r="A37" s="53"/>
      <c r="B37" s="53"/>
      <c r="C37" s="149">
        <f t="shared" si="2"/>
        <v>36</v>
      </c>
      <c r="D37" s="150"/>
      <c r="E37" s="151">
        <f t="shared" si="0"/>
        <v>0</v>
      </c>
      <c r="F37" s="150">
        <f t="shared" si="1"/>
        <v>0</v>
      </c>
      <c r="G37" s="150">
        <f t="shared" si="3"/>
        <v>0</v>
      </c>
    </row>
    <row r="38" spans="1:7" ht="15">
      <c r="A38" s="53"/>
      <c r="B38" s="53"/>
      <c r="C38" s="149">
        <f t="shared" si="2"/>
        <v>37</v>
      </c>
      <c r="D38" s="150"/>
      <c r="E38" s="151">
        <f t="shared" si="0"/>
        <v>0</v>
      </c>
      <c r="F38" s="150">
        <f t="shared" si="1"/>
        <v>0</v>
      </c>
      <c r="G38" s="150">
        <f t="shared" si="3"/>
        <v>0</v>
      </c>
    </row>
    <row r="39" spans="1:7" ht="15">
      <c r="A39" s="53"/>
      <c r="B39" s="53"/>
      <c r="C39" s="149">
        <f t="shared" si="2"/>
        <v>38</v>
      </c>
      <c r="D39" s="150"/>
      <c r="E39" s="151">
        <f t="shared" si="0"/>
        <v>0</v>
      </c>
      <c r="F39" s="150">
        <f t="shared" si="1"/>
        <v>0</v>
      </c>
      <c r="G39" s="150">
        <f t="shared" si="3"/>
        <v>0</v>
      </c>
    </row>
    <row r="40" spans="1:7" ht="15">
      <c r="A40" s="53"/>
      <c r="B40" s="53"/>
      <c r="C40" s="149">
        <f t="shared" si="2"/>
        <v>39</v>
      </c>
      <c r="D40" s="150"/>
      <c r="E40" s="151">
        <f t="shared" si="0"/>
        <v>0</v>
      </c>
      <c r="F40" s="150">
        <f t="shared" si="1"/>
        <v>0</v>
      </c>
      <c r="G40" s="150">
        <f t="shared" si="3"/>
        <v>0</v>
      </c>
    </row>
    <row r="41" spans="1:7" ht="15">
      <c r="A41" s="53"/>
      <c r="B41" s="53"/>
      <c r="C41" s="149">
        <f t="shared" si="2"/>
        <v>40</v>
      </c>
      <c r="D41" s="150"/>
      <c r="E41" s="151">
        <f t="shared" si="0"/>
        <v>0</v>
      </c>
      <c r="F41" s="150">
        <f t="shared" si="1"/>
        <v>0</v>
      </c>
      <c r="G41" s="150">
        <f t="shared" si="3"/>
        <v>0</v>
      </c>
    </row>
    <row r="42" spans="1:7" ht="15">
      <c r="A42" s="53"/>
      <c r="B42" s="53"/>
      <c r="C42" s="149">
        <f t="shared" si="2"/>
        <v>41</v>
      </c>
      <c r="D42" s="150"/>
      <c r="E42" s="151">
        <f t="shared" si="0"/>
        <v>0</v>
      </c>
      <c r="F42" s="150">
        <f t="shared" si="1"/>
        <v>0</v>
      </c>
      <c r="G42" s="150">
        <f t="shared" si="3"/>
        <v>0</v>
      </c>
    </row>
    <row r="43" spans="1:7" ht="15">
      <c r="A43" s="53"/>
      <c r="B43" s="53"/>
      <c r="C43" s="149">
        <f t="shared" si="2"/>
        <v>42</v>
      </c>
      <c r="D43" s="150"/>
      <c r="E43" s="151">
        <f t="shared" si="0"/>
        <v>0</v>
      </c>
      <c r="F43" s="150">
        <f t="shared" si="1"/>
        <v>0</v>
      </c>
      <c r="G43" s="150">
        <f t="shared" si="3"/>
        <v>0</v>
      </c>
    </row>
    <row r="44" spans="1:7" ht="15">
      <c r="A44" s="53"/>
      <c r="B44" s="53"/>
      <c r="C44" s="149">
        <f t="shared" si="2"/>
        <v>43</v>
      </c>
      <c r="D44" s="150"/>
      <c r="E44" s="151">
        <f t="shared" si="0"/>
        <v>0</v>
      </c>
      <c r="F44" s="150">
        <f t="shared" si="1"/>
        <v>0</v>
      </c>
      <c r="G44" s="150">
        <f t="shared" si="3"/>
        <v>0</v>
      </c>
    </row>
    <row r="45" spans="1:7" ht="15">
      <c r="A45" s="53"/>
      <c r="B45" s="53"/>
      <c r="C45" s="149">
        <f t="shared" si="2"/>
        <v>44</v>
      </c>
      <c r="D45" s="150"/>
      <c r="E45" s="151">
        <f t="shared" si="0"/>
        <v>0</v>
      </c>
      <c r="F45" s="150">
        <f t="shared" si="1"/>
        <v>0</v>
      </c>
      <c r="G45" s="150">
        <f t="shared" si="3"/>
        <v>0</v>
      </c>
    </row>
    <row r="46" spans="1:7" ht="15">
      <c r="A46" s="53"/>
      <c r="B46" s="53"/>
      <c r="C46" s="149">
        <f t="shared" si="2"/>
        <v>45</v>
      </c>
      <c r="D46" s="150"/>
      <c r="E46" s="151">
        <f t="shared" si="0"/>
        <v>0</v>
      </c>
      <c r="F46" s="150">
        <f t="shared" si="1"/>
        <v>0</v>
      </c>
      <c r="G46" s="150">
        <f t="shared" si="3"/>
        <v>0</v>
      </c>
    </row>
    <row r="47" spans="1:7" ht="15">
      <c r="A47" s="53"/>
      <c r="B47" s="53"/>
      <c r="C47" s="149">
        <f t="shared" si="2"/>
        <v>46</v>
      </c>
      <c r="D47" s="150"/>
      <c r="E47" s="151">
        <f t="shared" si="0"/>
        <v>0</v>
      </c>
      <c r="F47" s="150">
        <f t="shared" si="1"/>
        <v>0</v>
      </c>
      <c r="G47" s="150">
        <f t="shared" si="3"/>
        <v>0</v>
      </c>
    </row>
    <row r="48" spans="1:7" ht="15">
      <c r="A48" s="53"/>
      <c r="B48" s="53"/>
      <c r="C48" s="149">
        <f t="shared" si="2"/>
        <v>47</v>
      </c>
      <c r="D48" s="150"/>
      <c r="E48" s="151">
        <f t="shared" si="0"/>
        <v>0</v>
      </c>
      <c r="F48" s="150">
        <f t="shared" si="1"/>
        <v>0</v>
      </c>
      <c r="G48" s="150">
        <f t="shared" si="3"/>
        <v>0</v>
      </c>
    </row>
    <row r="49" spans="1:7" ht="15">
      <c r="A49" s="53"/>
      <c r="B49" s="53"/>
      <c r="C49" s="149">
        <f t="shared" si="2"/>
        <v>48</v>
      </c>
      <c r="D49" s="150"/>
      <c r="E49" s="151">
        <f t="shared" si="0"/>
        <v>0</v>
      </c>
      <c r="F49" s="150">
        <f t="shared" si="1"/>
        <v>0</v>
      </c>
      <c r="G49" s="150">
        <f t="shared" si="3"/>
        <v>0</v>
      </c>
    </row>
    <row r="50" spans="1:7" ht="15">
      <c r="A50" s="53"/>
      <c r="B50" s="53"/>
      <c r="C50" s="149">
        <f t="shared" si="2"/>
        <v>49</v>
      </c>
      <c r="D50" s="150"/>
      <c r="E50" s="151">
        <f t="shared" si="0"/>
        <v>0</v>
      </c>
      <c r="F50" s="150">
        <f t="shared" si="1"/>
        <v>0</v>
      </c>
      <c r="G50" s="150">
        <f t="shared" si="3"/>
        <v>0</v>
      </c>
    </row>
    <row r="51" spans="1:7" ht="15">
      <c r="A51" s="53"/>
      <c r="B51" s="53"/>
      <c r="C51" s="149">
        <f t="shared" si="2"/>
        <v>50</v>
      </c>
      <c r="D51" s="150"/>
      <c r="E51" s="151">
        <f t="shared" si="0"/>
        <v>0</v>
      </c>
      <c r="F51" s="150">
        <f t="shared" si="1"/>
        <v>0</v>
      </c>
      <c r="G51" s="150">
        <f t="shared" si="3"/>
        <v>0</v>
      </c>
    </row>
    <row r="52" spans="1:7" ht="15">
      <c r="A52" s="53"/>
      <c r="B52" s="53"/>
      <c r="C52" s="149">
        <f t="shared" si="2"/>
        <v>51</v>
      </c>
      <c r="D52" s="150"/>
      <c r="E52" s="151">
        <f t="shared" si="0"/>
        <v>0</v>
      </c>
      <c r="F52" s="150">
        <f t="shared" si="1"/>
        <v>0</v>
      </c>
      <c r="G52" s="150">
        <f t="shared" si="3"/>
        <v>0</v>
      </c>
    </row>
    <row r="53" spans="1:7" ht="15">
      <c r="A53" s="53"/>
      <c r="B53" s="53"/>
      <c r="C53" s="149">
        <f t="shared" si="2"/>
        <v>52</v>
      </c>
      <c r="D53" s="150"/>
      <c r="E53" s="151">
        <f t="shared" si="0"/>
        <v>0</v>
      </c>
      <c r="F53" s="150">
        <f t="shared" si="1"/>
        <v>0</v>
      </c>
      <c r="G53" s="150">
        <f t="shared" si="3"/>
        <v>0</v>
      </c>
    </row>
    <row r="54" spans="1:7" ht="15">
      <c r="A54" s="53"/>
      <c r="B54" s="53"/>
      <c r="C54" s="149">
        <f t="shared" si="2"/>
        <v>53</v>
      </c>
      <c r="D54" s="150"/>
      <c r="E54" s="151">
        <f t="shared" si="0"/>
        <v>0</v>
      </c>
      <c r="F54" s="150">
        <f t="shared" si="1"/>
        <v>0</v>
      </c>
      <c r="G54" s="150">
        <f t="shared" si="3"/>
        <v>0</v>
      </c>
    </row>
    <row r="55" spans="1:7" ht="15">
      <c r="A55" s="53"/>
      <c r="B55" s="53"/>
      <c r="C55" s="149">
        <f t="shared" si="2"/>
        <v>54</v>
      </c>
      <c r="D55" s="150"/>
      <c r="E55" s="151">
        <f t="shared" si="0"/>
        <v>0</v>
      </c>
      <c r="F55" s="150">
        <f t="shared" si="1"/>
        <v>0</v>
      </c>
      <c r="G55" s="150">
        <f t="shared" si="3"/>
        <v>0</v>
      </c>
    </row>
    <row r="56" spans="1:7" ht="15">
      <c r="A56" s="53"/>
      <c r="B56" s="53"/>
      <c r="C56" s="149">
        <f t="shared" si="2"/>
        <v>55</v>
      </c>
      <c r="D56" s="150"/>
      <c r="E56" s="151">
        <f t="shared" si="0"/>
        <v>0</v>
      </c>
      <c r="F56" s="150">
        <f t="shared" si="1"/>
        <v>0</v>
      </c>
      <c r="G56" s="150">
        <f t="shared" si="3"/>
        <v>0</v>
      </c>
    </row>
    <row r="57" spans="1:7" ht="15">
      <c r="A57" s="53"/>
      <c r="B57" s="53"/>
      <c r="C57" s="149">
        <f t="shared" si="2"/>
        <v>56</v>
      </c>
      <c r="D57" s="150"/>
      <c r="E57" s="151">
        <f t="shared" si="0"/>
        <v>0</v>
      </c>
      <c r="F57" s="150">
        <f t="shared" si="1"/>
        <v>0</v>
      </c>
      <c r="G57" s="150">
        <f t="shared" si="3"/>
        <v>0</v>
      </c>
    </row>
    <row r="58" spans="1:7" ht="15">
      <c r="A58" s="53"/>
      <c r="B58" s="53"/>
      <c r="C58" s="149">
        <f t="shared" si="2"/>
        <v>57</v>
      </c>
      <c r="D58" s="150"/>
      <c r="E58" s="151">
        <f t="shared" si="0"/>
        <v>0</v>
      </c>
      <c r="F58" s="150">
        <f t="shared" si="1"/>
        <v>0</v>
      </c>
      <c r="G58" s="150">
        <f t="shared" si="3"/>
        <v>0</v>
      </c>
    </row>
    <row r="59" spans="1:7" ht="15">
      <c r="A59" s="53"/>
      <c r="B59" s="53"/>
      <c r="C59" s="149">
        <f t="shared" si="2"/>
        <v>58</v>
      </c>
      <c r="D59" s="150"/>
      <c r="E59" s="151">
        <f t="shared" si="0"/>
        <v>0</v>
      </c>
      <c r="F59" s="150">
        <f t="shared" si="1"/>
        <v>0</v>
      </c>
      <c r="G59" s="150">
        <f t="shared" si="3"/>
        <v>0</v>
      </c>
    </row>
    <row r="60" spans="1:7" ht="15">
      <c r="A60" s="53"/>
      <c r="B60" s="53"/>
      <c r="C60" s="149">
        <f t="shared" si="2"/>
        <v>59</v>
      </c>
      <c r="D60" s="150"/>
      <c r="E60" s="151">
        <f t="shared" si="0"/>
        <v>0</v>
      </c>
      <c r="F60" s="150">
        <f t="shared" si="1"/>
        <v>0</v>
      </c>
      <c r="G60" s="150">
        <f t="shared" si="3"/>
        <v>0</v>
      </c>
    </row>
    <row r="61" spans="1:7" ht="15">
      <c r="A61" s="53"/>
      <c r="B61" s="53"/>
      <c r="C61" s="149">
        <f t="shared" si="2"/>
        <v>60</v>
      </c>
      <c r="D61" s="150"/>
      <c r="E61" s="151">
        <f t="shared" si="0"/>
        <v>0</v>
      </c>
      <c r="F61" s="150">
        <f t="shared" si="1"/>
        <v>0</v>
      </c>
      <c r="G61" s="150">
        <f t="shared" si="3"/>
        <v>0</v>
      </c>
    </row>
    <row r="62" spans="1:7" ht="15">
      <c r="A62" s="53"/>
      <c r="B62" s="53"/>
      <c r="C62" s="149">
        <f t="shared" si="2"/>
        <v>61</v>
      </c>
      <c r="D62" s="150"/>
      <c r="E62" s="151">
        <f t="shared" si="0"/>
        <v>0</v>
      </c>
      <c r="F62" s="150">
        <f t="shared" si="1"/>
        <v>0</v>
      </c>
      <c r="G62" s="150">
        <f t="shared" si="3"/>
        <v>0</v>
      </c>
    </row>
    <row r="63" spans="1:7" ht="15">
      <c r="A63" s="53"/>
      <c r="B63" s="53"/>
      <c r="C63" s="149">
        <f t="shared" si="2"/>
        <v>62</v>
      </c>
      <c r="D63" s="150"/>
      <c r="E63" s="151">
        <f t="shared" si="0"/>
        <v>0</v>
      </c>
      <c r="F63" s="150">
        <f t="shared" si="1"/>
        <v>0</v>
      </c>
      <c r="G63" s="150">
        <f t="shared" si="3"/>
        <v>0</v>
      </c>
    </row>
    <row r="64" spans="1:7" ht="15">
      <c r="A64" s="53"/>
      <c r="B64" s="53"/>
      <c r="C64" s="149">
        <f t="shared" si="2"/>
        <v>63</v>
      </c>
      <c r="D64" s="150"/>
      <c r="E64" s="151">
        <f t="shared" si="0"/>
        <v>0</v>
      </c>
      <c r="F64" s="150">
        <f t="shared" si="1"/>
        <v>0</v>
      </c>
      <c r="G64" s="150">
        <f t="shared" si="3"/>
        <v>0</v>
      </c>
    </row>
    <row r="65" spans="1:7" ht="15">
      <c r="A65" s="53"/>
      <c r="B65" s="53"/>
      <c r="C65" s="149">
        <f t="shared" si="2"/>
        <v>64</v>
      </c>
      <c r="D65" s="150"/>
      <c r="E65" s="151">
        <f t="shared" si="0"/>
        <v>0</v>
      </c>
      <c r="F65" s="150">
        <f t="shared" si="1"/>
        <v>0</v>
      </c>
      <c r="G65" s="150">
        <f t="shared" si="3"/>
        <v>0</v>
      </c>
    </row>
    <row r="66" spans="1:7" ht="15">
      <c r="A66" s="53"/>
      <c r="B66" s="53"/>
      <c r="C66" s="149">
        <f t="shared" si="2"/>
        <v>65</v>
      </c>
      <c r="D66" s="150"/>
      <c r="E66" s="151">
        <f aca="true" t="shared" si="4" ref="E66:E129">IF(C66&gt;$A$9,0,IPMT(A$7/12,C66,A$9,A$2))</f>
        <v>0</v>
      </c>
      <c r="F66" s="150">
        <f aca="true" t="shared" si="5" ref="F66:F129">IF(E66&gt;=0,0,SUM(D$2-E66))</f>
        <v>0</v>
      </c>
      <c r="G66" s="150">
        <f t="shared" si="3"/>
        <v>0</v>
      </c>
    </row>
    <row r="67" spans="1:7" ht="15">
      <c r="A67" s="53"/>
      <c r="B67" s="53"/>
      <c r="C67" s="149">
        <f aca="true" t="shared" si="6" ref="C67:C130">SUM(C66,1)</f>
        <v>66</v>
      </c>
      <c r="D67" s="150"/>
      <c r="E67" s="151">
        <f t="shared" si="4"/>
        <v>0</v>
      </c>
      <c r="F67" s="150">
        <f t="shared" si="5"/>
        <v>0</v>
      </c>
      <c r="G67" s="150">
        <f aca="true" t="shared" si="7" ref="G67:G130">SUM(G66+F67)</f>
        <v>0</v>
      </c>
    </row>
    <row r="68" spans="1:7" ht="15">
      <c r="A68" s="53"/>
      <c r="B68" s="53"/>
      <c r="C68" s="149">
        <f t="shared" si="6"/>
        <v>67</v>
      </c>
      <c r="D68" s="150"/>
      <c r="E68" s="151">
        <f t="shared" si="4"/>
        <v>0</v>
      </c>
      <c r="F68" s="150">
        <f t="shared" si="5"/>
        <v>0</v>
      </c>
      <c r="G68" s="150">
        <f t="shared" si="7"/>
        <v>0</v>
      </c>
    </row>
    <row r="69" spans="1:7" ht="15">
      <c r="A69" s="53"/>
      <c r="B69" s="53"/>
      <c r="C69" s="149">
        <f t="shared" si="6"/>
        <v>68</v>
      </c>
      <c r="D69" s="150"/>
      <c r="E69" s="151">
        <f t="shared" si="4"/>
        <v>0</v>
      </c>
      <c r="F69" s="150">
        <f t="shared" si="5"/>
        <v>0</v>
      </c>
      <c r="G69" s="150">
        <f t="shared" si="7"/>
        <v>0</v>
      </c>
    </row>
    <row r="70" spans="1:7" ht="15">
      <c r="A70" s="53"/>
      <c r="B70" s="53"/>
      <c r="C70" s="149">
        <f t="shared" si="6"/>
        <v>69</v>
      </c>
      <c r="D70" s="150"/>
      <c r="E70" s="151">
        <f t="shared" si="4"/>
        <v>0</v>
      </c>
      <c r="F70" s="150">
        <f t="shared" si="5"/>
        <v>0</v>
      </c>
      <c r="G70" s="150">
        <f t="shared" si="7"/>
        <v>0</v>
      </c>
    </row>
    <row r="71" spans="1:7" ht="15">
      <c r="A71" s="53"/>
      <c r="B71" s="53"/>
      <c r="C71" s="149">
        <f t="shared" si="6"/>
        <v>70</v>
      </c>
      <c r="D71" s="150"/>
      <c r="E71" s="151">
        <f t="shared" si="4"/>
        <v>0</v>
      </c>
      <c r="F71" s="150">
        <f t="shared" si="5"/>
        <v>0</v>
      </c>
      <c r="G71" s="150">
        <f t="shared" si="7"/>
        <v>0</v>
      </c>
    </row>
    <row r="72" spans="1:7" ht="15">
      <c r="A72" s="53"/>
      <c r="B72" s="53"/>
      <c r="C72" s="149">
        <f t="shared" si="6"/>
        <v>71</v>
      </c>
      <c r="D72" s="150"/>
      <c r="E72" s="151">
        <f t="shared" si="4"/>
        <v>0</v>
      </c>
      <c r="F72" s="150">
        <f t="shared" si="5"/>
        <v>0</v>
      </c>
      <c r="G72" s="150">
        <f t="shared" si="7"/>
        <v>0</v>
      </c>
    </row>
    <row r="73" spans="1:7" ht="15">
      <c r="A73" s="53"/>
      <c r="B73" s="53"/>
      <c r="C73" s="149">
        <f t="shared" si="6"/>
        <v>72</v>
      </c>
      <c r="D73" s="150"/>
      <c r="E73" s="151">
        <f t="shared" si="4"/>
        <v>0</v>
      </c>
      <c r="F73" s="150">
        <f t="shared" si="5"/>
        <v>0</v>
      </c>
      <c r="G73" s="150">
        <f t="shared" si="7"/>
        <v>0</v>
      </c>
    </row>
    <row r="74" spans="1:7" ht="15">
      <c r="A74" s="53"/>
      <c r="B74" s="53"/>
      <c r="C74" s="149">
        <f t="shared" si="6"/>
        <v>73</v>
      </c>
      <c r="D74" s="150"/>
      <c r="E74" s="151">
        <f t="shared" si="4"/>
        <v>0</v>
      </c>
      <c r="F74" s="150">
        <f t="shared" si="5"/>
        <v>0</v>
      </c>
      <c r="G74" s="150">
        <f t="shared" si="7"/>
        <v>0</v>
      </c>
    </row>
    <row r="75" spans="1:7" ht="15">
      <c r="A75" s="53"/>
      <c r="B75" s="53"/>
      <c r="C75" s="149">
        <f t="shared" si="6"/>
        <v>74</v>
      </c>
      <c r="D75" s="150"/>
      <c r="E75" s="151">
        <f t="shared" si="4"/>
        <v>0</v>
      </c>
      <c r="F75" s="150">
        <f t="shared" si="5"/>
        <v>0</v>
      </c>
      <c r="G75" s="150">
        <f t="shared" si="7"/>
        <v>0</v>
      </c>
    </row>
    <row r="76" spans="1:7" ht="15">
      <c r="A76" s="53"/>
      <c r="B76" s="53"/>
      <c r="C76" s="149">
        <f t="shared" si="6"/>
        <v>75</v>
      </c>
      <c r="D76" s="150"/>
      <c r="E76" s="151">
        <f t="shared" si="4"/>
        <v>0</v>
      </c>
      <c r="F76" s="150">
        <f t="shared" si="5"/>
        <v>0</v>
      </c>
      <c r="G76" s="150">
        <f t="shared" si="7"/>
        <v>0</v>
      </c>
    </row>
    <row r="77" spans="1:7" ht="15">
      <c r="A77" s="53"/>
      <c r="B77" s="53"/>
      <c r="C77" s="149">
        <f t="shared" si="6"/>
        <v>76</v>
      </c>
      <c r="D77" s="150"/>
      <c r="E77" s="151">
        <f t="shared" si="4"/>
        <v>0</v>
      </c>
      <c r="F77" s="150">
        <f t="shared" si="5"/>
        <v>0</v>
      </c>
      <c r="G77" s="150">
        <f t="shared" si="7"/>
        <v>0</v>
      </c>
    </row>
    <row r="78" spans="1:7" ht="15">
      <c r="A78" s="53"/>
      <c r="B78" s="53"/>
      <c r="C78" s="149">
        <f t="shared" si="6"/>
        <v>77</v>
      </c>
      <c r="D78" s="150"/>
      <c r="E78" s="151">
        <f t="shared" si="4"/>
        <v>0</v>
      </c>
      <c r="F78" s="150">
        <f t="shared" si="5"/>
        <v>0</v>
      </c>
      <c r="G78" s="150">
        <f t="shared" si="7"/>
        <v>0</v>
      </c>
    </row>
    <row r="79" spans="1:7" ht="15">
      <c r="A79" s="53"/>
      <c r="B79" s="53"/>
      <c r="C79" s="149">
        <f t="shared" si="6"/>
        <v>78</v>
      </c>
      <c r="D79" s="150"/>
      <c r="E79" s="151">
        <f t="shared" si="4"/>
        <v>0</v>
      </c>
      <c r="F79" s="150">
        <f t="shared" si="5"/>
        <v>0</v>
      </c>
      <c r="G79" s="150">
        <f t="shared" si="7"/>
        <v>0</v>
      </c>
    </row>
    <row r="80" spans="1:7" ht="15">
      <c r="A80" s="53"/>
      <c r="B80" s="53"/>
      <c r="C80" s="149">
        <f t="shared" si="6"/>
        <v>79</v>
      </c>
      <c r="D80" s="150"/>
      <c r="E80" s="151">
        <f t="shared" si="4"/>
        <v>0</v>
      </c>
      <c r="F80" s="150">
        <f t="shared" si="5"/>
        <v>0</v>
      </c>
      <c r="G80" s="150">
        <f t="shared" si="7"/>
        <v>0</v>
      </c>
    </row>
    <row r="81" spans="1:7" ht="15">
      <c r="A81" s="53"/>
      <c r="B81" s="53"/>
      <c r="C81" s="149">
        <f t="shared" si="6"/>
        <v>80</v>
      </c>
      <c r="D81" s="150"/>
      <c r="E81" s="151">
        <f t="shared" si="4"/>
        <v>0</v>
      </c>
      <c r="F81" s="150">
        <f t="shared" si="5"/>
        <v>0</v>
      </c>
      <c r="G81" s="150">
        <f t="shared" si="7"/>
        <v>0</v>
      </c>
    </row>
    <row r="82" spans="1:7" ht="15">
      <c r="A82" s="53"/>
      <c r="B82" s="53"/>
      <c r="C82" s="149">
        <f t="shared" si="6"/>
        <v>81</v>
      </c>
      <c r="D82" s="150"/>
      <c r="E82" s="151">
        <f t="shared" si="4"/>
        <v>0</v>
      </c>
      <c r="F82" s="150">
        <f t="shared" si="5"/>
        <v>0</v>
      </c>
      <c r="G82" s="150">
        <f t="shared" si="7"/>
        <v>0</v>
      </c>
    </row>
    <row r="83" spans="1:7" ht="15">
      <c r="A83" s="53"/>
      <c r="B83" s="53"/>
      <c r="C83" s="149">
        <f t="shared" si="6"/>
        <v>82</v>
      </c>
      <c r="D83" s="150"/>
      <c r="E83" s="151">
        <f t="shared" si="4"/>
        <v>0</v>
      </c>
      <c r="F83" s="150">
        <f t="shared" si="5"/>
        <v>0</v>
      </c>
      <c r="G83" s="150">
        <f t="shared" si="7"/>
        <v>0</v>
      </c>
    </row>
    <row r="84" spans="1:7" ht="15">
      <c r="A84" s="53"/>
      <c r="B84" s="53"/>
      <c r="C84" s="149">
        <f t="shared" si="6"/>
        <v>83</v>
      </c>
      <c r="D84" s="150"/>
      <c r="E84" s="151">
        <f t="shared" si="4"/>
        <v>0</v>
      </c>
      <c r="F84" s="150">
        <f t="shared" si="5"/>
        <v>0</v>
      </c>
      <c r="G84" s="150">
        <f t="shared" si="7"/>
        <v>0</v>
      </c>
    </row>
    <row r="85" spans="1:7" ht="15">
      <c r="A85" s="53"/>
      <c r="B85" s="53"/>
      <c r="C85" s="149">
        <f t="shared" si="6"/>
        <v>84</v>
      </c>
      <c r="D85" s="150"/>
      <c r="E85" s="151">
        <f t="shared" si="4"/>
        <v>0</v>
      </c>
      <c r="F85" s="150">
        <f t="shared" si="5"/>
        <v>0</v>
      </c>
      <c r="G85" s="150">
        <f t="shared" si="7"/>
        <v>0</v>
      </c>
    </row>
    <row r="86" spans="1:7" ht="15">
      <c r="A86" s="53"/>
      <c r="B86" s="53"/>
      <c r="C86" s="149">
        <f t="shared" si="6"/>
        <v>85</v>
      </c>
      <c r="D86" s="150"/>
      <c r="E86" s="151">
        <f t="shared" si="4"/>
        <v>0</v>
      </c>
      <c r="F86" s="150">
        <f t="shared" si="5"/>
        <v>0</v>
      </c>
      <c r="G86" s="150">
        <f t="shared" si="7"/>
        <v>0</v>
      </c>
    </row>
    <row r="87" spans="1:7" ht="15">
      <c r="A87" s="53"/>
      <c r="B87" s="53"/>
      <c r="C87" s="149">
        <f t="shared" si="6"/>
        <v>86</v>
      </c>
      <c r="D87" s="150"/>
      <c r="E87" s="151">
        <f t="shared" si="4"/>
        <v>0</v>
      </c>
      <c r="F87" s="150">
        <f t="shared" si="5"/>
        <v>0</v>
      </c>
      <c r="G87" s="150">
        <f t="shared" si="7"/>
        <v>0</v>
      </c>
    </row>
    <row r="88" spans="1:7" ht="15">
      <c r="A88" s="53"/>
      <c r="B88" s="53"/>
      <c r="C88" s="149">
        <f t="shared" si="6"/>
        <v>87</v>
      </c>
      <c r="D88" s="150"/>
      <c r="E88" s="151">
        <f t="shared" si="4"/>
        <v>0</v>
      </c>
      <c r="F88" s="150">
        <f t="shared" si="5"/>
        <v>0</v>
      </c>
      <c r="G88" s="150">
        <f t="shared" si="7"/>
        <v>0</v>
      </c>
    </row>
    <row r="89" spans="1:7" ht="15">
      <c r="A89" s="53"/>
      <c r="B89" s="53"/>
      <c r="C89" s="149">
        <f t="shared" si="6"/>
        <v>88</v>
      </c>
      <c r="D89" s="150"/>
      <c r="E89" s="151">
        <f t="shared" si="4"/>
        <v>0</v>
      </c>
      <c r="F89" s="150">
        <f t="shared" si="5"/>
        <v>0</v>
      </c>
      <c r="G89" s="150">
        <f t="shared" si="7"/>
        <v>0</v>
      </c>
    </row>
    <row r="90" spans="1:7" ht="15">
      <c r="A90" s="53"/>
      <c r="B90" s="53"/>
      <c r="C90" s="149">
        <f t="shared" si="6"/>
        <v>89</v>
      </c>
      <c r="D90" s="150"/>
      <c r="E90" s="151">
        <f t="shared" si="4"/>
        <v>0</v>
      </c>
      <c r="F90" s="150">
        <f t="shared" si="5"/>
        <v>0</v>
      </c>
      <c r="G90" s="150">
        <f t="shared" si="7"/>
        <v>0</v>
      </c>
    </row>
    <row r="91" spans="1:7" ht="15">
      <c r="A91" s="53"/>
      <c r="B91" s="53"/>
      <c r="C91" s="149">
        <f t="shared" si="6"/>
        <v>90</v>
      </c>
      <c r="D91" s="150"/>
      <c r="E91" s="151">
        <f t="shared" si="4"/>
        <v>0</v>
      </c>
      <c r="F91" s="150">
        <f t="shared" si="5"/>
        <v>0</v>
      </c>
      <c r="G91" s="150">
        <f t="shared" si="7"/>
        <v>0</v>
      </c>
    </row>
    <row r="92" spans="1:7" ht="15">
      <c r="A92" s="53"/>
      <c r="B92" s="53"/>
      <c r="C92" s="149">
        <f t="shared" si="6"/>
        <v>91</v>
      </c>
      <c r="D92" s="150"/>
      <c r="E92" s="151">
        <f t="shared" si="4"/>
        <v>0</v>
      </c>
      <c r="F92" s="150">
        <f t="shared" si="5"/>
        <v>0</v>
      </c>
      <c r="G92" s="150">
        <f t="shared" si="7"/>
        <v>0</v>
      </c>
    </row>
    <row r="93" spans="1:7" ht="15">
      <c r="A93" s="53"/>
      <c r="B93" s="53"/>
      <c r="C93" s="149">
        <f t="shared" si="6"/>
        <v>92</v>
      </c>
      <c r="D93" s="150"/>
      <c r="E93" s="151">
        <f t="shared" si="4"/>
        <v>0</v>
      </c>
      <c r="F93" s="150">
        <f t="shared" si="5"/>
        <v>0</v>
      </c>
      <c r="G93" s="150">
        <f t="shared" si="7"/>
        <v>0</v>
      </c>
    </row>
    <row r="94" spans="1:7" ht="15">
      <c r="A94" s="53"/>
      <c r="B94" s="53"/>
      <c r="C94" s="149">
        <f t="shared" si="6"/>
        <v>93</v>
      </c>
      <c r="D94" s="150"/>
      <c r="E94" s="151">
        <f t="shared" si="4"/>
        <v>0</v>
      </c>
      <c r="F94" s="150">
        <f t="shared" si="5"/>
        <v>0</v>
      </c>
      <c r="G94" s="150">
        <f t="shared" si="7"/>
        <v>0</v>
      </c>
    </row>
    <row r="95" spans="1:7" ht="15">
      <c r="A95" s="53"/>
      <c r="B95" s="53"/>
      <c r="C95" s="149">
        <f t="shared" si="6"/>
        <v>94</v>
      </c>
      <c r="D95" s="150"/>
      <c r="E95" s="151">
        <f t="shared" si="4"/>
        <v>0</v>
      </c>
      <c r="F95" s="150">
        <f t="shared" si="5"/>
        <v>0</v>
      </c>
      <c r="G95" s="150">
        <f t="shared" si="7"/>
        <v>0</v>
      </c>
    </row>
    <row r="96" spans="1:7" ht="15">
      <c r="A96" s="53"/>
      <c r="B96" s="53"/>
      <c r="C96" s="149">
        <f t="shared" si="6"/>
        <v>95</v>
      </c>
      <c r="D96" s="150"/>
      <c r="E96" s="151">
        <f t="shared" si="4"/>
        <v>0</v>
      </c>
      <c r="F96" s="150">
        <f t="shared" si="5"/>
        <v>0</v>
      </c>
      <c r="G96" s="150">
        <f t="shared" si="7"/>
        <v>0</v>
      </c>
    </row>
    <row r="97" spans="1:7" ht="15">
      <c r="A97" s="53"/>
      <c r="B97" s="53"/>
      <c r="C97" s="149">
        <f t="shared" si="6"/>
        <v>96</v>
      </c>
      <c r="D97" s="150"/>
      <c r="E97" s="151">
        <f t="shared" si="4"/>
        <v>0</v>
      </c>
      <c r="F97" s="150">
        <f t="shared" si="5"/>
        <v>0</v>
      </c>
      <c r="G97" s="150">
        <f t="shared" si="7"/>
        <v>0</v>
      </c>
    </row>
    <row r="98" spans="1:7" ht="15">
      <c r="A98" s="53"/>
      <c r="B98" s="53"/>
      <c r="C98" s="149">
        <f t="shared" si="6"/>
        <v>97</v>
      </c>
      <c r="D98" s="150"/>
      <c r="E98" s="151">
        <f t="shared" si="4"/>
        <v>0</v>
      </c>
      <c r="F98" s="150">
        <f t="shared" si="5"/>
        <v>0</v>
      </c>
      <c r="G98" s="150">
        <f t="shared" si="7"/>
        <v>0</v>
      </c>
    </row>
    <row r="99" spans="1:7" ht="15">
      <c r="A99" s="53"/>
      <c r="B99" s="53"/>
      <c r="C99" s="149">
        <f t="shared" si="6"/>
        <v>98</v>
      </c>
      <c r="D99" s="150"/>
      <c r="E99" s="151">
        <f t="shared" si="4"/>
        <v>0</v>
      </c>
      <c r="F99" s="150">
        <f t="shared" si="5"/>
        <v>0</v>
      </c>
      <c r="G99" s="150">
        <f t="shared" si="7"/>
        <v>0</v>
      </c>
    </row>
    <row r="100" spans="1:7" ht="15">
      <c r="A100" s="53"/>
      <c r="B100" s="53"/>
      <c r="C100" s="149">
        <f t="shared" si="6"/>
        <v>99</v>
      </c>
      <c r="D100" s="150"/>
      <c r="E100" s="151">
        <f t="shared" si="4"/>
        <v>0</v>
      </c>
      <c r="F100" s="150">
        <f t="shared" si="5"/>
        <v>0</v>
      </c>
      <c r="G100" s="150">
        <f t="shared" si="7"/>
        <v>0</v>
      </c>
    </row>
    <row r="101" spans="1:7" ht="15">
      <c r="A101" s="53"/>
      <c r="B101" s="53"/>
      <c r="C101" s="149">
        <f t="shared" si="6"/>
        <v>100</v>
      </c>
      <c r="D101" s="150"/>
      <c r="E101" s="151">
        <f t="shared" si="4"/>
        <v>0</v>
      </c>
      <c r="F101" s="150">
        <f t="shared" si="5"/>
        <v>0</v>
      </c>
      <c r="G101" s="150">
        <f t="shared" si="7"/>
        <v>0</v>
      </c>
    </row>
    <row r="102" spans="1:7" ht="15">
      <c r="A102" s="53"/>
      <c r="B102" s="53"/>
      <c r="C102" s="149">
        <f t="shared" si="6"/>
        <v>101</v>
      </c>
      <c r="D102" s="150"/>
      <c r="E102" s="151">
        <f t="shared" si="4"/>
        <v>0</v>
      </c>
      <c r="F102" s="150">
        <f t="shared" si="5"/>
        <v>0</v>
      </c>
      <c r="G102" s="150">
        <f t="shared" si="7"/>
        <v>0</v>
      </c>
    </row>
    <row r="103" spans="1:7" ht="15">
      <c r="A103" s="53"/>
      <c r="B103" s="53"/>
      <c r="C103" s="149">
        <f t="shared" si="6"/>
        <v>102</v>
      </c>
      <c r="D103" s="150"/>
      <c r="E103" s="151">
        <f t="shared" si="4"/>
        <v>0</v>
      </c>
      <c r="F103" s="150">
        <f t="shared" si="5"/>
        <v>0</v>
      </c>
      <c r="G103" s="150">
        <f t="shared" si="7"/>
        <v>0</v>
      </c>
    </row>
    <row r="104" spans="1:7" ht="15">
      <c r="A104" s="53"/>
      <c r="B104" s="53"/>
      <c r="C104" s="149">
        <f t="shared" si="6"/>
        <v>103</v>
      </c>
      <c r="D104" s="150"/>
      <c r="E104" s="151">
        <f t="shared" si="4"/>
        <v>0</v>
      </c>
      <c r="F104" s="150">
        <f t="shared" si="5"/>
        <v>0</v>
      </c>
      <c r="G104" s="150">
        <f t="shared" si="7"/>
        <v>0</v>
      </c>
    </row>
    <row r="105" spans="1:7" ht="15">
      <c r="A105" s="53"/>
      <c r="B105" s="53"/>
      <c r="C105" s="149">
        <f t="shared" si="6"/>
        <v>104</v>
      </c>
      <c r="D105" s="150"/>
      <c r="E105" s="151">
        <f t="shared" si="4"/>
        <v>0</v>
      </c>
      <c r="F105" s="150">
        <f t="shared" si="5"/>
        <v>0</v>
      </c>
      <c r="G105" s="150">
        <f t="shared" si="7"/>
        <v>0</v>
      </c>
    </row>
    <row r="106" spans="1:7" ht="15">
      <c r="A106" s="53"/>
      <c r="B106" s="53"/>
      <c r="C106" s="149">
        <f t="shared" si="6"/>
        <v>105</v>
      </c>
      <c r="D106" s="150"/>
      <c r="E106" s="151">
        <f t="shared" si="4"/>
        <v>0</v>
      </c>
      <c r="F106" s="150">
        <f t="shared" si="5"/>
        <v>0</v>
      </c>
      <c r="G106" s="150">
        <f t="shared" si="7"/>
        <v>0</v>
      </c>
    </row>
    <row r="107" spans="1:7" ht="15">
      <c r="A107" s="53"/>
      <c r="B107" s="53"/>
      <c r="C107" s="149">
        <f t="shared" si="6"/>
        <v>106</v>
      </c>
      <c r="D107" s="150"/>
      <c r="E107" s="151">
        <f t="shared" si="4"/>
        <v>0</v>
      </c>
      <c r="F107" s="150">
        <f t="shared" si="5"/>
        <v>0</v>
      </c>
      <c r="G107" s="150">
        <f t="shared" si="7"/>
        <v>0</v>
      </c>
    </row>
    <row r="108" spans="1:7" ht="15">
      <c r="A108" s="53"/>
      <c r="B108" s="53"/>
      <c r="C108" s="149">
        <f t="shared" si="6"/>
        <v>107</v>
      </c>
      <c r="D108" s="150"/>
      <c r="E108" s="151">
        <f t="shared" si="4"/>
        <v>0</v>
      </c>
      <c r="F108" s="150">
        <f t="shared" si="5"/>
        <v>0</v>
      </c>
      <c r="G108" s="150">
        <f t="shared" si="7"/>
        <v>0</v>
      </c>
    </row>
    <row r="109" spans="1:7" ht="15">
      <c r="A109" s="53"/>
      <c r="B109" s="53"/>
      <c r="C109" s="149">
        <f t="shared" si="6"/>
        <v>108</v>
      </c>
      <c r="D109" s="150"/>
      <c r="E109" s="151">
        <f t="shared" si="4"/>
        <v>0</v>
      </c>
      <c r="F109" s="150">
        <f t="shared" si="5"/>
        <v>0</v>
      </c>
      <c r="G109" s="150">
        <f t="shared" si="7"/>
        <v>0</v>
      </c>
    </row>
    <row r="110" spans="1:7" ht="15">
      <c r="A110" s="53"/>
      <c r="B110" s="53"/>
      <c r="C110" s="149">
        <f t="shared" si="6"/>
        <v>109</v>
      </c>
      <c r="D110" s="150"/>
      <c r="E110" s="151">
        <f t="shared" si="4"/>
        <v>0</v>
      </c>
      <c r="F110" s="150">
        <f t="shared" si="5"/>
        <v>0</v>
      </c>
      <c r="G110" s="150">
        <f t="shared" si="7"/>
        <v>0</v>
      </c>
    </row>
    <row r="111" spans="1:7" ht="15">
      <c r="A111" s="53"/>
      <c r="B111" s="53"/>
      <c r="C111" s="149">
        <f t="shared" si="6"/>
        <v>110</v>
      </c>
      <c r="D111" s="150"/>
      <c r="E111" s="151">
        <f t="shared" si="4"/>
        <v>0</v>
      </c>
      <c r="F111" s="150">
        <f t="shared" si="5"/>
        <v>0</v>
      </c>
      <c r="G111" s="150">
        <f t="shared" si="7"/>
        <v>0</v>
      </c>
    </row>
    <row r="112" spans="1:7" ht="15">
      <c r="A112" s="53"/>
      <c r="B112" s="53"/>
      <c r="C112" s="149">
        <f t="shared" si="6"/>
        <v>111</v>
      </c>
      <c r="D112" s="150"/>
      <c r="E112" s="151">
        <f t="shared" si="4"/>
        <v>0</v>
      </c>
      <c r="F112" s="150">
        <f t="shared" si="5"/>
        <v>0</v>
      </c>
      <c r="G112" s="150">
        <f t="shared" si="7"/>
        <v>0</v>
      </c>
    </row>
    <row r="113" spans="1:7" ht="15">
      <c r="A113" s="53"/>
      <c r="B113" s="53"/>
      <c r="C113" s="149">
        <f t="shared" si="6"/>
        <v>112</v>
      </c>
      <c r="D113" s="150"/>
      <c r="E113" s="151">
        <f t="shared" si="4"/>
        <v>0</v>
      </c>
      <c r="F113" s="150">
        <f t="shared" si="5"/>
        <v>0</v>
      </c>
      <c r="G113" s="150">
        <f t="shared" si="7"/>
        <v>0</v>
      </c>
    </row>
    <row r="114" spans="1:7" ht="15">
      <c r="A114" s="53"/>
      <c r="B114" s="53"/>
      <c r="C114" s="149">
        <f t="shared" si="6"/>
        <v>113</v>
      </c>
      <c r="D114" s="150"/>
      <c r="E114" s="151">
        <f t="shared" si="4"/>
        <v>0</v>
      </c>
      <c r="F114" s="150">
        <f t="shared" si="5"/>
        <v>0</v>
      </c>
      <c r="G114" s="150">
        <f t="shared" si="7"/>
        <v>0</v>
      </c>
    </row>
    <row r="115" spans="1:7" ht="15">
      <c r="A115" s="53"/>
      <c r="B115" s="53"/>
      <c r="C115" s="149">
        <f t="shared" si="6"/>
        <v>114</v>
      </c>
      <c r="D115" s="150"/>
      <c r="E115" s="151">
        <f t="shared" si="4"/>
        <v>0</v>
      </c>
      <c r="F115" s="150">
        <f t="shared" si="5"/>
        <v>0</v>
      </c>
      <c r="G115" s="150">
        <f t="shared" si="7"/>
        <v>0</v>
      </c>
    </row>
    <row r="116" spans="1:7" ht="15">
      <c r="A116" s="53"/>
      <c r="B116" s="53"/>
      <c r="C116" s="149">
        <f t="shared" si="6"/>
        <v>115</v>
      </c>
      <c r="D116" s="150"/>
      <c r="E116" s="151">
        <f t="shared" si="4"/>
        <v>0</v>
      </c>
      <c r="F116" s="150">
        <f t="shared" si="5"/>
        <v>0</v>
      </c>
      <c r="G116" s="150">
        <f t="shared" si="7"/>
        <v>0</v>
      </c>
    </row>
    <row r="117" spans="1:7" ht="15">
      <c r="A117" s="53"/>
      <c r="B117" s="53"/>
      <c r="C117" s="149">
        <f t="shared" si="6"/>
        <v>116</v>
      </c>
      <c r="D117" s="150"/>
      <c r="E117" s="151">
        <f t="shared" si="4"/>
        <v>0</v>
      </c>
      <c r="F117" s="150">
        <f t="shared" si="5"/>
        <v>0</v>
      </c>
      <c r="G117" s="150">
        <f t="shared" si="7"/>
        <v>0</v>
      </c>
    </row>
    <row r="118" spans="1:7" ht="15">
      <c r="A118" s="53"/>
      <c r="B118" s="53"/>
      <c r="C118" s="149">
        <f t="shared" si="6"/>
        <v>117</v>
      </c>
      <c r="D118" s="150"/>
      <c r="E118" s="151">
        <f t="shared" si="4"/>
        <v>0</v>
      </c>
      <c r="F118" s="150">
        <f t="shared" si="5"/>
        <v>0</v>
      </c>
      <c r="G118" s="150">
        <f t="shared" si="7"/>
        <v>0</v>
      </c>
    </row>
    <row r="119" spans="1:7" ht="15">
      <c r="A119" s="53"/>
      <c r="B119" s="53"/>
      <c r="C119" s="149">
        <f t="shared" si="6"/>
        <v>118</v>
      </c>
      <c r="D119" s="150"/>
      <c r="E119" s="151">
        <f t="shared" si="4"/>
        <v>0</v>
      </c>
      <c r="F119" s="150">
        <f t="shared" si="5"/>
        <v>0</v>
      </c>
      <c r="G119" s="150">
        <f t="shared" si="7"/>
        <v>0</v>
      </c>
    </row>
    <row r="120" spans="1:7" ht="15">
      <c r="A120" s="53"/>
      <c r="B120" s="53"/>
      <c r="C120" s="149">
        <f t="shared" si="6"/>
        <v>119</v>
      </c>
      <c r="D120" s="150"/>
      <c r="E120" s="151">
        <f t="shared" si="4"/>
        <v>0</v>
      </c>
      <c r="F120" s="150">
        <f t="shared" si="5"/>
        <v>0</v>
      </c>
      <c r="G120" s="150">
        <f t="shared" si="7"/>
        <v>0</v>
      </c>
    </row>
    <row r="121" spans="1:7" ht="15">
      <c r="A121" s="53"/>
      <c r="B121" s="53"/>
      <c r="C121" s="149">
        <f t="shared" si="6"/>
        <v>120</v>
      </c>
      <c r="D121" s="150"/>
      <c r="E121" s="151">
        <f t="shared" si="4"/>
        <v>0</v>
      </c>
      <c r="F121" s="150">
        <f t="shared" si="5"/>
        <v>0</v>
      </c>
      <c r="G121" s="150">
        <f t="shared" si="7"/>
        <v>0</v>
      </c>
    </row>
    <row r="122" spans="1:7" ht="15">
      <c r="A122" s="53"/>
      <c r="B122" s="53"/>
      <c r="C122" s="149">
        <f t="shared" si="6"/>
        <v>121</v>
      </c>
      <c r="D122" s="150"/>
      <c r="E122" s="151">
        <f t="shared" si="4"/>
        <v>0</v>
      </c>
      <c r="F122" s="150">
        <f t="shared" si="5"/>
        <v>0</v>
      </c>
      <c r="G122" s="150">
        <f t="shared" si="7"/>
        <v>0</v>
      </c>
    </row>
    <row r="123" spans="1:7" ht="15">
      <c r="A123" s="53"/>
      <c r="B123" s="53"/>
      <c r="C123" s="149">
        <f t="shared" si="6"/>
        <v>122</v>
      </c>
      <c r="D123" s="150"/>
      <c r="E123" s="151">
        <f t="shared" si="4"/>
        <v>0</v>
      </c>
      <c r="F123" s="150">
        <f t="shared" si="5"/>
        <v>0</v>
      </c>
      <c r="G123" s="150">
        <f t="shared" si="7"/>
        <v>0</v>
      </c>
    </row>
    <row r="124" spans="1:7" ht="15">
      <c r="A124" s="53"/>
      <c r="B124" s="53"/>
      <c r="C124" s="149">
        <f t="shared" si="6"/>
        <v>123</v>
      </c>
      <c r="D124" s="150"/>
      <c r="E124" s="151">
        <f t="shared" si="4"/>
        <v>0</v>
      </c>
      <c r="F124" s="150">
        <f t="shared" si="5"/>
        <v>0</v>
      </c>
      <c r="G124" s="150">
        <f t="shared" si="7"/>
        <v>0</v>
      </c>
    </row>
    <row r="125" spans="1:7" ht="15">
      <c r="A125" s="53"/>
      <c r="B125" s="53"/>
      <c r="C125" s="149">
        <f t="shared" si="6"/>
        <v>124</v>
      </c>
      <c r="D125" s="150"/>
      <c r="E125" s="151">
        <f t="shared" si="4"/>
        <v>0</v>
      </c>
      <c r="F125" s="150">
        <f t="shared" si="5"/>
        <v>0</v>
      </c>
      <c r="G125" s="150">
        <f t="shared" si="7"/>
        <v>0</v>
      </c>
    </row>
    <row r="126" spans="1:7" ht="15">
      <c r="A126" s="53"/>
      <c r="B126" s="53"/>
      <c r="C126" s="149">
        <f t="shared" si="6"/>
        <v>125</v>
      </c>
      <c r="D126" s="150"/>
      <c r="E126" s="151">
        <f t="shared" si="4"/>
        <v>0</v>
      </c>
      <c r="F126" s="150">
        <f t="shared" si="5"/>
        <v>0</v>
      </c>
      <c r="G126" s="150">
        <f t="shared" si="7"/>
        <v>0</v>
      </c>
    </row>
    <row r="127" spans="1:7" ht="15">
      <c r="A127" s="53"/>
      <c r="B127" s="53"/>
      <c r="C127" s="149">
        <f t="shared" si="6"/>
        <v>126</v>
      </c>
      <c r="D127" s="150"/>
      <c r="E127" s="151">
        <f t="shared" si="4"/>
        <v>0</v>
      </c>
      <c r="F127" s="150">
        <f t="shared" si="5"/>
        <v>0</v>
      </c>
      <c r="G127" s="150">
        <f t="shared" si="7"/>
        <v>0</v>
      </c>
    </row>
    <row r="128" spans="1:7" ht="15">
      <c r="A128" s="53"/>
      <c r="B128" s="53"/>
      <c r="C128" s="149">
        <f t="shared" si="6"/>
        <v>127</v>
      </c>
      <c r="D128" s="150"/>
      <c r="E128" s="151">
        <f t="shared" si="4"/>
        <v>0</v>
      </c>
      <c r="F128" s="150">
        <f t="shared" si="5"/>
        <v>0</v>
      </c>
      <c r="G128" s="150">
        <f t="shared" si="7"/>
        <v>0</v>
      </c>
    </row>
    <row r="129" spans="1:7" ht="15">
      <c r="A129" s="53"/>
      <c r="B129" s="53"/>
      <c r="C129" s="149">
        <f t="shared" si="6"/>
        <v>128</v>
      </c>
      <c r="D129" s="150"/>
      <c r="E129" s="151">
        <f t="shared" si="4"/>
        <v>0</v>
      </c>
      <c r="F129" s="150">
        <f t="shared" si="5"/>
        <v>0</v>
      </c>
      <c r="G129" s="150">
        <f t="shared" si="7"/>
        <v>0</v>
      </c>
    </row>
    <row r="130" spans="1:7" ht="15">
      <c r="A130" s="53"/>
      <c r="B130" s="53"/>
      <c r="C130" s="149">
        <f t="shared" si="6"/>
        <v>129</v>
      </c>
      <c r="D130" s="150"/>
      <c r="E130" s="151">
        <f aca="true" t="shared" si="8" ref="E130:E193">IF(C130&gt;$A$9,0,IPMT(A$7/12,C130,A$9,A$2))</f>
        <v>0</v>
      </c>
      <c r="F130" s="150">
        <f aca="true" t="shared" si="9" ref="F130:F193">IF(E130&gt;=0,0,SUM(D$2-E130))</f>
        <v>0</v>
      </c>
      <c r="G130" s="150">
        <f t="shared" si="7"/>
        <v>0</v>
      </c>
    </row>
    <row r="131" spans="1:7" ht="15">
      <c r="A131" s="53"/>
      <c r="B131" s="53"/>
      <c r="C131" s="149">
        <f aca="true" t="shared" si="10" ref="C131:C194">SUM(C130,1)</f>
        <v>130</v>
      </c>
      <c r="D131" s="150"/>
      <c r="E131" s="151">
        <f t="shared" si="8"/>
        <v>0</v>
      </c>
      <c r="F131" s="150">
        <f t="shared" si="9"/>
        <v>0</v>
      </c>
      <c r="G131" s="150">
        <f aca="true" t="shared" si="11" ref="G131:G194">SUM(G130+F131)</f>
        <v>0</v>
      </c>
    </row>
    <row r="132" spans="1:7" ht="15">
      <c r="A132" s="53"/>
      <c r="B132" s="53"/>
      <c r="C132" s="149">
        <f t="shared" si="10"/>
        <v>131</v>
      </c>
      <c r="D132" s="150"/>
      <c r="E132" s="151">
        <f t="shared" si="8"/>
        <v>0</v>
      </c>
      <c r="F132" s="150">
        <f t="shared" si="9"/>
        <v>0</v>
      </c>
      <c r="G132" s="150">
        <f t="shared" si="11"/>
        <v>0</v>
      </c>
    </row>
    <row r="133" spans="1:7" ht="15">
      <c r="A133" s="53"/>
      <c r="B133" s="53"/>
      <c r="C133" s="149">
        <f t="shared" si="10"/>
        <v>132</v>
      </c>
      <c r="D133" s="150"/>
      <c r="E133" s="151">
        <f t="shared" si="8"/>
        <v>0</v>
      </c>
      <c r="F133" s="150">
        <f t="shared" si="9"/>
        <v>0</v>
      </c>
      <c r="G133" s="150">
        <f t="shared" si="11"/>
        <v>0</v>
      </c>
    </row>
    <row r="134" spans="1:7" ht="15">
      <c r="A134" s="53"/>
      <c r="B134" s="53"/>
      <c r="C134" s="149">
        <f t="shared" si="10"/>
        <v>133</v>
      </c>
      <c r="D134" s="150"/>
      <c r="E134" s="151">
        <f t="shared" si="8"/>
        <v>0</v>
      </c>
      <c r="F134" s="150">
        <f t="shared" si="9"/>
        <v>0</v>
      </c>
      <c r="G134" s="150">
        <f t="shared" si="11"/>
        <v>0</v>
      </c>
    </row>
    <row r="135" spans="1:7" ht="15">
      <c r="A135" s="53"/>
      <c r="B135" s="53"/>
      <c r="C135" s="149">
        <f t="shared" si="10"/>
        <v>134</v>
      </c>
      <c r="D135" s="150"/>
      <c r="E135" s="151">
        <f t="shared" si="8"/>
        <v>0</v>
      </c>
      <c r="F135" s="150">
        <f t="shared" si="9"/>
        <v>0</v>
      </c>
      <c r="G135" s="150">
        <f t="shared" si="11"/>
        <v>0</v>
      </c>
    </row>
    <row r="136" spans="1:7" ht="15">
      <c r="A136" s="53"/>
      <c r="B136" s="53"/>
      <c r="C136" s="149">
        <f t="shared" si="10"/>
        <v>135</v>
      </c>
      <c r="D136" s="150"/>
      <c r="E136" s="151">
        <f t="shared" si="8"/>
        <v>0</v>
      </c>
      <c r="F136" s="150">
        <f t="shared" si="9"/>
        <v>0</v>
      </c>
      <c r="G136" s="150">
        <f t="shared" si="11"/>
        <v>0</v>
      </c>
    </row>
    <row r="137" spans="1:7" ht="15">
      <c r="A137" s="53"/>
      <c r="B137" s="53"/>
      <c r="C137" s="149">
        <f t="shared" si="10"/>
        <v>136</v>
      </c>
      <c r="D137" s="150"/>
      <c r="E137" s="151">
        <f t="shared" si="8"/>
        <v>0</v>
      </c>
      <c r="F137" s="150">
        <f t="shared" si="9"/>
        <v>0</v>
      </c>
      <c r="G137" s="150">
        <f t="shared" si="11"/>
        <v>0</v>
      </c>
    </row>
    <row r="138" spans="1:7" ht="15">
      <c r="A138" s="53"/>
      <c r="B138" s="53"/>
      <c r="C138" s="149">
        <f t="shared" si="10"/>
        <v>137</v>
      </c>
      <c r="D138" s="150"/>
      <c r="E138" s="151">
        <f t="shared" si="8"/>
        <v>0</v>
      </c>
      <c r="F138" s="150">
        <f t="shared" si="9"/>
        <v>0</v>
      </c>
      <c r="G138" s="150">
        <f t="shared" si="11"/>
        <v>0</v>
      </c>
    </row>
    <row r="139" spans="1:7" ht="15">
      <c r="A139" s="53"/>
      <c r="B139" s="53"/>
      <c r="C139" s="149">
        <f t="shared" si="10"/>
        <v>138</v>
      </c>
      <c r="D139" s="150"/>
      <c r="E139" s="151">
        <f t="shared" si="8"/>
        <v>0</v>
      </c>
      <c r="F139" s="150">
        <f t="shared" si="9"/>
        <v>0</v>
      </c>
      <c r="G139" s="150">
        <f t="shared" si="11"/>
        <v>0</v>
      </c>
    </row>
    <row r="140" spans="1:7" ht="15">
      <c r="A140" s="53"/>
      <c r="B140" s="53"/>
      <c r="C140" s="149">
        <f t="shared" si="10"/>
        <v>139</v>
      </c>
      <c r="D140" s="150"/>
      <c r="E140" s="151">
        <f t="shared" si="8"/>
        <v>0</v>
      </c>
      <c r="F140" s="150">
        <f t="shared" si="9"/>
        <v>0</v>
      </c>
      <c r="G140" s="150">
        <f t="shared" si="11"/>
        <v>0</v>
      </c>
    </row>
    <row r="141" spans="1:7" ht="15">
      <c r="A141" s="53"/>
      <c r="B141" s="53"/>
      <c r="C141" s="149">
        <f t="shared" si="10"/>
        <v>140</v>
      </c>
      <c r="D141" s="150"/>
      <c r="E141" s="151">
        <f t="shared" si="8"/>
        <v>0</v>
      </c>
      <c r="F141" s="150">
        <f t="shared" si="9"/>
        <v>0</v>
      </c>
      <c r="G141" s="150">
        <f t="shared" si="11"/>
        <v>0</v>
      </c>
    </row>
    <row r="142" spans="1:7" ht="15">
      <c r="A142" s="53"/>
      <c r="B142" s="53"/>
      <c r="C142" s="149">
        <f t="shared" si="10"/>
        <v>141</v>
      </c>
      <c r="D142" s="150"/>
      <c r="E142" s="151">
        <f t="shared" si="8"/>
        <v>0</v>
      </c>
      <c r="F142" s="150">
        <f t="shared" si="9"/>
        <v>0</v>
      </c>
      <c r="G142" s="150">
        <f t="shared" si="11"/>
        <v>0</v>
      </c>
    </row>
    <row r="143" spans="1:7" ht="15">
      <c r="A143" s="53"/>
      <c r="B143" s="53"/>
      <c r="C143" s="149">
        <f t="shared" si="10"/>
        <v>142</v>
      </c>
      <c r="D143" s="150"/>
      <c r="E143" s="151">
        <f t="shared" si="8"/>
        <v>0</v>
      </c>
      <c r="F143" s="150">
        <f t="shared" si="9"/>
        <v>0</v>
      </c>
      <c r="G143" s="150">
        <f t="shared" si="11"/>
        <v>0</v>
      </c>
    </row>
    <row r="144" spans="1:7" ht="15">
      <c r="A144" s="53"/>
      <c r="B144" s="53"/>
      <c r="C144" s="149">
        <f t="shared" si="10"/>
        <v>143</v>
      </c>
      <c r="D144" s="150"/>
      <c r="E144" s="151">
        <f t="shared" si="8"/>
        <v>0</v>
      </c>
      <c r="F144" s="150">
        <f t="shared" si="9"/>
        <v>0</v>
      </c>
      <c r="G144" s="150">
        <f t="shared" si="11"/>
        <v>0</v>
      </c>
    </row>
    <row r="145" spans="1:7" ht="15">
      <c r="A145" s="53"/>
      <c r="B145" s="53"/>
      <c r="C145" s="149">
        <f t="shared" si="10"/>
        <v>144</v>
      </c>
      <c r="D145" s="150"/>
      <c r="E145" s="151">
        <f t="shared" si="8"/>
        <v>0</v>
      </c>
      <c r="F145" s="150">
        <f t="shared" si="9"/>
        <v>0</v>
      </c>
      <c r="G145" s="150">
        <f t="shared" si="11"/>
        <v>0</v>
      </c>
    </row>
    <row r="146" spans="1:7" ht="15">
      <c r="A146" s="53"/>
      <c r="B146" s="53"/>
      <c r="C146" s="149">
        <f t="shared" si="10"/>
        <v>145</v>
      </c>
      <c r="D146" s="150"/>
      <c r="E146" s="151">
        <f t="shared" si="8"/>
        <v>0</v>
      </c>
      <c r="F146" s="150">
        <f t="shared" si="9"/>
        <v>0</v>
      </c>
      <c r="G146" s="150">
        <f t="shared" si="11"/>
        <v>0</v>
      </c>
    </row>
    <row r="147" spans="1:7" ht="15">
      <c r="A147" s="53"/>
      <c r="B147" s="53"/>
      <c r="C147" s="149">
        <f t="shared" si="10"/>
        <v>146</v>
      </c>
      <c r="D147" s="150"/>
      <c r="E147" s="151">
        <f t="shared" si="8"/>
        <v>0</v>
      </c>
      <c r="F147" s="150">
        <f t="shared" si="9"/>
        <v>0</v>
      </c>
      <c r="G147" s="150">
        <f t="shared" si="11"/>
        <v>0</v>
      </c>
    </row>
    <row r="148" spans="1:7" ht="15">
      <c r="A148" s="53"/>
      <c r="B148" s="53"/>
      <c r="C148" s="149">
        <f t="shared" si="10"/>
        <v>147</v>
      </c>
      <c r="D148" s="150"/>
      <c r="E148" s="151">
        <f t="shared" si="8"/>
        <v>0</v>
      </c>
      <c r="F148" s="150">
        <f t="shared" si="9"/>
        <v>0</v>
      </c>
      <c r="G148" s="150">
        <f t="shared" si="11"/>
        <v>0</v>
      </c>
    </row>
    <row r="149" spans="1:7" ht="15">
      <c r="A149" s="53"/>
      <c r="B149" s="53"/>
      <c r="C149" s="149">
        <f t="shared" si="10"/>
        <v>148</v>
      </c>
      <c r="D149" s="150"/>
      <c r="E149" s="151">
        <f t="shared" si="8"/>
        <v>0</v>
      </c>
      <c r="F149" s="150">
        <f t="shared" si="9"/>
        <v>0</v>
      </c>
      <c r="G149" s="150">
        <f t="shared" si="11"/>
        <v>0</v>
      </c>
    </row>
    <row r="150" spans="1:7" ht="15">
      <c r="A150" s="53"/>
      <c r="B150" s="53"/>
      <c r="C150" s="149">
        <f t="shared" si="10"/>
        <v>149</v>
      </c>
      <c r="D150" s="150"/>
      <c r="E150" s="151">
        <f t="shared" si="8"/>
        <v>0</v>
      </c>
      <c r="F150" s="150">
        <f t="shared" si="9"/>
        <v>0</v>
      </c>
      <c r="G150" s="150">
        <f t="shared" si="11"/>
        <v>0</v>
      </c>
    </row>
    <row r="151" spans="1:7" ht="15">
      <c r="A151" s="53"/>
      <c r="B151" s="53"/>
      <c r="C151" s="149">
        <f t="shared" si="10"/>
        <v>150</v>
      </c>
      <c r="D151" s="150"/>
      <c r="E151" s="151">
        <f t="shared" si="8"/>
        <v>0</v>
      </c>
      <c r="F151" s="150">
        <f t="shared" si="9"/>
        <v>0</v>
      </c>
      <c r="G151" s="150">
        <f t="shared" si="11"/>
        <v>0</v>
      </c>
    </row>
    <row r="152" spans="1:7" ht="15">
      <c r="A152" s="53"/>
      <c r="B152" s="53"/>
      <c r="C152" s="149">
        <f t="shared" si="10"/>
        <v>151</v>
      </c>
      <c r="D152" s="150"/>
      <c r="E152" s="151">
        <f t="shared" si="8"/>
        <v>0</v>
      </c>
      <c r="F152" s="150">
        <f t="shared" si="9"/>
        <v>0</v>
      </c>
      <c r="G152" s="150">
        <f t="shared" si="11"/>
        <v>0</v>
      </c>
    </row>
    <row r="153" spans="1:7" ht="15">
      <c r="A153" s="53"/>
      <c r="B153" s="53"/>
      <c r="C153" s="149">
        <f t="shared" si="10"/>
        <v>152</v>
      </c>
      <c r="D153" s="150"/>
      <c r="E153" s="151">
        <f t="shared" si="8"/>
        <v>0</v>
      </c>
      <c r="F153" s="150">
        <f t="shared" si="9"/>
        <v>0</v>
      </c>
      <c r="G153" s="150">
        <f t="shared" si="11"/>
        <v>0</v>
      </c>
    </row>
    <row r="154" spans="1:7" ht="15">
      <c r="A154" s="53"/>
      <c r="B154" s="53"/>
      <c r="C154" s="149">
        <f t="shared" si="10"/>
        <v>153</v>
      </c>
      <c r="D154" s="150"/>
      <c r="E154" s="151">
        <f t="shared" si="8"/>
        <v>0</v>
      </c>
      <c r="F154" s="150">
        <f t="shared" si="9"/>
        <v>0</v>
      </c>
      <c r="G154" s="150">
        <f t="shared" si="11"/>
        <v>0</v>
      </c>
    </row>
    <row r="155" spans="1:7" ht="15">
      <c r="A155" s="53"/>
      <c r="B155" s="53"/>
      <c r="C155" s="149">
        <f t="shared" si="10"/>
        <v>154</v>
      </c>
      <c r="D155" s="150"/>
      <c r="E155" s="151">
        <f t="shared" si="8"/>
        <v>0</v>
      </c>
      <c r="F155" s="150">
        <f t="shared" si="9"/>
        <v>0</v>
      </c>
      <c r="G155" s="150">
        <f t="shared" si="11"/>
        <v>0</v>
      </c>
    </row>
    <row r="156" spans="1:7" ht="15">
      <c r="A156" s="53"/>
      <c r="B156" s="53"/>
      <c r="C156" s="149">
        <f t="shared" si="10"/>
        <v>155</v>
      </c>
      <c r="D156" s="150"/>
      <c r="E156" s="151">
        <f t="shared" si="8"/>
        <v>0</v>
      </c>
      <c r="F156" s="150">
        <f t="shared" si="9"/>
        <v>0</v>
      </c>
      <c r="G156" s="150">
        <f t="shared" si="11"/>
        <v>0</v>
      </c>
    </row>
    <row r="157" spans="1:7" ht="15">
      <c r="A157" s="53"/>
      <c r="B157" s="53"/>
      <c r="C157" s="149">
        <f t="shared" si="10"/>
        <v>156</v>
      </c>
      <c r="D157" s="150"/>
      <c r="E157" s="151">
        <f t="shared" si="8"/>
        <v>0</v>
      </c>
      <c r="F157" s="150">
        <f t="shared" si="9"/>
        <v>0</v>
      </c>
      <c r="G157" s="150">
        <f t="shared" si="11"/>
        <v>0</v>
      </c>
    </row>
    <row r="158" spans="1:7" ht="15">
      <c r="A158" s="53"/>
      <c r="B158" s="53"/>
      <c r="C158" s="149">
        <f t="shared" si="10"/>
        <v>157</v>
      </c>
      <c r="D158" s="150"/>
      <c r="E158" s="151">
        <f t="shared" si="8"/>
        <v>0</v>
      </c>
      <c r="F158" s="150">
        <f t="shared" si="9"/>
        <v>0</v>
      </c>
      <c r="G158" s="150">
        <f t="shared" si="11"/>
        <v>0</v>
      </c>
    </row>
    <row r="159" spans="1:7" ht="15">
      <c r="A159" s="53"/>
      <c r="B159" s="53"/>
      <c r="C159" s="149">
        <f t="shared" si="10"/>
        <v>158</v>
      </c>
      <c r="D159" s="150"/>
      <c r="E159" s="151">
        <f t="shared" si="8"/>
        <v>0</v>
      </c>
      <c r="F159" s="150">
        <f t="shared" si="9"/>
        <v>0</v>
      </c>
      <c r="G159" s="150">
        <f t="shared" si="11"/>
        <v>0</v>
      </c>
    </row>
    <row r="160" spans="1:7" ht="15">
      <c r="A160" s="53"/>
      <c r="B160" s="53"/>
      <c r="C160" s="149">
        <f t="shared" si="10"/>
        <v>159</v>
      </c>
      <c r="D160" s="150"/>
      <c r="E160" s="151">
        <f t="shared" si="8"/>
        <v>0</v>
      </c>
      <c r="F160" s="150">
        <f t="shared" si="9"/>
        <v>0</v>
      </c>
      <c r="G160" s="150">
        <f t="shared" si="11"/>
        <v>0</v>
      </c>
    </row>
    <row r="161" spans="1:7" ht="15">
      <c r="A161" s="53"/>
      <c r="B161" s="53"/>
      <c r="C161" s="149">
        <f t="shared" si="10"/>
        <v>160</v>
      </c>
      <c r="D161" s="150"/>
      <c r="E161" s="151">
        <f t="shared" si="8"/>
        <v>0</v>
      </c>
      <c r="F161" s="150">
        <f t="shared" si="9"/>
        <v>0</v>
      </c>
      <c r="G161" s="150">
        <f t="shared" si="11"/>
        <v>0</v>
      </c>
    </row>
    <row r="162" spans="1:7" ht="15">
      <c r="A162" s="53"/>
      <c r="B162" s="53"/>
      <c r="C162" s="149">
        <f t="shared" si="10"/>
        <v>161</v>
      </c>
      <c r="D162" s="150"/>
      <c r="E162" s="151">
        <f t="shared" si="8"/>
        <v>0</v>
      </c>
      <c r="F162" s="150">
        <f t="shared" si="9"/>
        <v>0</v>
      </c>
      <c r="G162" s="150">
        <f t="shared" si="11"/>
        <v>0</v>
      </c>
    </row>
    <row r="163" spans="1:7" ht="15">
      <c r="A163" s="53"/>
      <c r="B163" s="53"/>
      <c r="C163" s="149">
        <f t="shared" si="10"/>
        <v>162</v>
      </c>
      <c r="D163" s="150"/>
      <c r="E163" s="151">
        <f t="shared" si="8"/>
        <v>0</v>
      </c>
      <c r="F163" s="150">
        <f t="shared" si="9"/>
        <v>0</v>
      </c>
      <c r="G163" s="150">
        <f t="shared" si="11"/>
        <v>0</v>
      </c>
    </row>
    <row r="164" spans="1:7" ht="15">
      <c r="A164" s="53"/>
      <c r="B164" s="53"/>
      <c r="C164" s="149">
        <f t="shared" si="10"/>
        <v>163</v>
      </c>
      <c r="D164" s="150"/>
      <c r="E164" s="151">
        <f t="shared" si="8"/>
        <v>0</v>
      </c>
      <c r="F164" s="150">
        <f t="shared" si="9"/>
        <v>0</v>
      </c>
      <c r="G164" s="150">
        <f t="shared" si="11"/>
        <v>0</v>
      </c>
    </row>
    <row r="165" spans="1:7" ht="15">
      <c r="A165" s="53"/>
      <c r="B165" s="53"/>
      <c r="C165" s="149">
        <f t="shared" si="10"/>
        <v>164</v>
      </c>
      <c r="D165" s="150"/>
      <c r="E165" s="151">
        <f t="shared" si="8"/>
        <v>0</v>
      </c>
      <c r="F165" s="150">
        <f t="shared" si="9"/>
        <v>0</v>
      </c>
      <c r="G165" s="150">
        <f t="shared" si="11"/>
        <v>0</v>
      </c>
    </row>
    <row r="166" spans="1:7" ht="15">
      <c r="A166" s="53"/>
      <c r="B166" s="53"/>
      <c r="C166" s="149">
        <f t="shared" si="10"/>
        <v>165</v>
      </c>
      <c r="D166" s="150"/>
      <c r="E166" s="151">
        <f t="shared" si="8"/>
        <v>0</v>
      </c>
      <c r="F166" s="150">
        <f t="shared" si="9"/>
        <v>0</v>
      </c>
      <c r="G166" s="150">
        <f t="shared" si="11"/>
        <v>0</v>
      </c>
    </row>
    <row r="167" spans="1:7" ht="15">
      <c r="A167" s="53"/>
      <c r="B167" s="53"/>
      <c r="C167" s="149">
        <f t="shared" si="10"/>
        <v>166</v>
      </c>
      <c r="D167" s="150"/>
      <c r="E167" s="151">
        <f t="shared" si="8"/>
        <v>0</v>
      </c>
      <c r="F167" s="150">
        <f t="shared" si="9"/>
        <v>0</v>
      </c>
      <c r="G167" s="150">
        <f t="shared" si="11"/>
        <v>0</v>
      </c>
    </row>
    <row r="168" spans="1:7" ht="15">
      <c r="A168" s="53"/>
      <c r="B168" s="53"/>
      <c r="C168" s="149">
        <f t="shared" si="10"/>
        <v>167</v>
      </c>
      <c r="D168" s="150"/>
      <c r="E168" s="151">
        <f t="shared" si="8"/>
        <v>0</v>
      </c>
      <c r="F168" s="150">
        <f t="shared" si="9"/>
        <v>0</v>
      </c>
      <c r="G168" s="150">
        <f t="shared" si="11"/>
        <v>0</v>
      </c>
    </row>
    <row r="169" spans="1:7" ht="15">
      <c r="A169" s="53"/>
      <c r="B169" s="53"/>
      <c r="C169" s="149">
        <f t="shared" si="10"/>
        <v>168</v>
      </c>
      <c r="D169" s="150"/>
      <c r="E169" s="151">
        <f t="shared" si="8"/>
        <v>0</v>
      </c>
      <c r="F169" s="150">
        <f t="shared" si="9"/>
        <v>0</v>
      </c>
      <c r="G169" s="150">
        <f t="shared" si="11"/>
        <v>0</v>
      </c>
    </row>
    <row r="170" spans="1:7" ht="15">
      <c r="A170" s="53"/>
      <c r="B170" s="53"/>
      <c r="C170" s="149">
        <f t="shared" si="10"/>
        <v>169</v>
      </c>
      <c r="D170" s="150"/>
      <c r="E170" s="151">
        <f t="shared" si="8"/>
        <v>0</v>
      </c>
      <c r="F170" s="150">
        <f t="shared" si="9"/>
        <v>0</v>
      </c>
      <c r="G170" s="150">
        <f t="shared" si="11"/>
        <v>0</v>
      </c>
    </row>
    <row r="171" spans="1:7" ht="15">
      <c r="A171" s="53"/>
      <c r="B171" s="53"/>
      <c r="C171" s="149">
        <f t="shared" si="10"/>
        <v>170</v>
      </c>
      <c r="D171" s="150"/>
      <c r="E171" s="151">
        <f t="shared" si="8"/>
        <v>0</v>
      </c>
      <c r="F171" s="150">
        <f t="shared" si="9"/>
        <v>0</v>
      </c>
      <c r="G171" s="150">
        <f t="shared" si="11"/>
        <v>0</v>
      </c>
    </row>
    <row r="172" spans="1:7" ht="15">
      <c r="A172" s="53"/>
      <c r="B172" s="53"/>
      <c r="C172" s="149">
        <f t="shared" si="10"/>
        <v>171</v>
      </c>
      <c r="D172" s="150"/>
      <c r="E172" s="151">
        <f t="shared" si="8"/>
        <v>0</v>
      </c>
      <c r="F172" s="150">
        <f t="shared" si="9"/>
        <v>0</v>
      </c>
      <c r="G172" s="150">
        <f t="shared" si="11"/>
        <v>0</v>
      </c>
    </row>
    <row r="173" spans="1:7" ht="15">
      <c r="A173" s="53"/>
      <c r="B173" s="53"/>
      <c r="C173" s="149">
        <f t="shared" si="10"/>
        <v>172</v>
      </c>
      <c r="D173" s="150"/>
      <c r="E173" s="151">
        <f t="shared" si="8"/>
        <v>0</v>
      </c>
      <c r="F173" s="150">
        <f t="shared" si="9"/>
        <v>0</v>
      </c>
      <c r="G173" s="150">
        <f t="shared" si="11"/>
        <v>0</v>
      </c>
    </row>
    <row r="174" spans="1:7" ht="15">
      <c r="A174" s="53"/>
      <c r="B174" s="53"/>
      <c r="C174" s="149">
        <f t="shared" si="10"/>
        <v>173</v>
      </c>
      <c r="D174" s="150"/>
      <c r="E174" s="151">
        <f t="shared" si="8"/>
        <v>0</v>
      </c>
      <c r="F174" s="150">
        <f t="shared" si="9"/>
        <v>0</v>
      </c>
      <c r="G174" s="150">
        <f t="shared" si="11"/>
        <v>0</v>
      </c>
    </row>
    <row r="175" spans="1:7" ht="15">
      <c r="A175" s="53"/>
      <c r="B175" s="53"/>
      <c r="C175" s="149">
        <f t="shared" si="10"/>
        <v>174</v>
      </c>
      <c r="D175" s="150"/>
      <c r="E175" s="151">
        <f t="shared" si="8"/>
        <v>0</v>
      </c>
      <c r="F175" s="150">
        <f t="shared" si="9"/>
        <v>0</v>
      </c>
      <c r="G175" s="150">
        <f t="shared" si="11"/>
        <v>0</v>
      </c>
    </row>
    <row r="176" spans="1:7" ht="15">
      <c r="A176" s="53"/>
      <c r="B176" s="53"/>
      <c r="C176" s="149">
        <f t="shared" si="10"/>
        <v>175</v>
      </c>
      <c r="D176" s="150"/>
      <c r="E176" s="151">
        <f t="shared" si="8"/>
        <v>0</v>
      </c>
      <c r="F176" s="150">
        <f t="shared" si="9"/>
        <v>0</v>
      </c>
      <c r="G176" s="150">
        <f t="shared" si="11"/>
        <v>0</v>
      </c>
    </row>
    <row r="177" spans="1:7" ht="15">
      <c r="A177" s="53"/>
      <c r="B177" s="53"/>
      <c r="C177" s="149">
        <f t="shared" si="10"/>
        <v>176</v>
      </c>
      <c r="D177" s="150"/>
      <c r="E177" s="151">
        <f t="shared" si="8"/>
        <v>0</v>
      </c>
      <c r="F177" s="150">
        <f t="shared" si="9"/>
        <v>0</v>
      </c>
      <c r="G177" s="150">
        <f t="shared" si="11"/>
        <v>0</v>
      </c>
    </row>
    <row r="178" spans="1:7" ht="15">
      <c r="A178" s="53"/>
      <c r="B178" s="53"/>
      <c r="C178" s="149">
        <f t="shared" si="10"/>
        <v>177</v>
      </c>
      <c r="D178" s="150"/>
      <c r="E178" s="151">
        <f t="shared" si="8"/>
        <v>0</v>
      </c>
      <c r="F178" s="150">
        <f t="shared" si="9"/>
        <v>0</v>
      </c>
      <c r="G178" s="150">
        <f t="shared" si="11"/>
        <v>0</v>
      </c>
    </row>
    <row r="179" spans="1:7" ht="15">
      <c r="A179" s="53"/>
      <c r="B179" s="53"/>
      <c r="C179" s="149">
        <f t="shared" si="10"/>
        <v>178</v>
      </c>
      <c r="D179" s="150"/>
      <c r="E179" s="151">
        <f t="shared" si="8"/>
        <v>0</v>
      </c>
      <c r="F179" s="150">
        <f t="shared" si="9"/>
        <v>0</v>
      </c>
      <c r="G179" s="150">
        <f t="shared" si="11"/>
        <v>0</v>
      </c>
    </row>
    <row r="180" spans="1:7" ht="15">
      <c r="A180" s="53"/>
      <c r="B180" s="53"/>
      <c r="C180" s="149">
        <f t="shared" si="10"/>
        <v>179</v>
      </c>
      <c r="D180" s="150"/>
      <c r="E180" s="151">
        <f t="shared" si="8"/>
        <v>0</v>
      </c>
      <c r="F180" s="150">
        <f t="shared" si="9"/>
        <v>0</v>
      </c>
      <c r="G180" s="150">
        <f t="shared" si="11"/>
        <v>0</v>
      </c>
    </row>
    <row r="181" spans="1:7" ht="15">
      <c r="A181" s="53"/>
      <c r="B181" s="53"/>
      <c r="C181" s="149">
        <f t="shared" si="10"/>
        <v>180</v>
      </c>
      <c r="D181" s="150"/>
      <c r="E181" s="151">
        <f t="shared" si="8"/>
        <v>0</v>
      </c>
      <c r="F181" s="150">
        <f t="shared" si="9"/>
        <v>0</v>
      </c>
      <c r="G181" s="150">
        <f t="shared" si="11"/>
        <v>0</v>
      </c>
    </row>
    <row r="182" spans="1:7" ht="15">
      <c r="A182" s="53"/>
      <c r="B182" s="53"/>
      <c r="C182" s="149">
        <f t="shared" si="10"/>
        <v>181</v>
      </c>
      <c r="D182" s="150"/>
      <c r="E182" s="151">
        <f t="shared" si="8"/>
        <v>0</v>
      </c>
      <c r="F182" s="150">
        <f t="shared" si="9"/>
        <v>0</v>
      </c>
      <c r="G182" s="150">
        <f t="shared" si="11"/>
        <v>0</v>
      </c>
    </row>
    <row r="183" spans="1:7" ht="15">
      <c r="A183" s="53"/>
      <c r="B183" s="53"/>
      <c r="C183" s="149">
        <f t="shared" si="10"/>
        <v>182</v>
      </c>
      <c r="D183" s="150"/>
      <c r="E183" s="151">
        <f t="shared" si="8"/>
        <v>0</v>
      </c>
      <c r="F183" s="150">
        <f t="shared" si="9"/>
        <v>0</v>
      </c>
      <c r="G183" s="150">
        <f t="shared" si="11"/>
        <v>0</v>
      </c>
    </row>
    <row r="184" spans="1:7" ht="15">
      <c r="A184" s="53"/>
      <c r="B184" s="53"/>
      <c r="C184" s="149">
        <f t="shared" si="10"/>
        <v>183</v>
      </c>
      <c r="D184" s="150"/>
      <c r="E184" s="151">
        <f t="shared" si="8"/>
        <v>0</v>
      </c>
      <c r="F184" s="150">
        <f t="shared" si="9"/>
        <v>0</v>
      </c>
      <c r="G184" s="150">
        <f t="shared" si="11"/>
        <v>0</v>
      </c>
    </row>
    <row r="185" spans="1:7" ht="15">
      <c r="A185" s="53"/>
      <c r="B185" s="53"/>
      <c r="C185" s="149">
        <f t="shared" si="10"/>
        <v>184</v>
      </c>
      <c r="D185" s="150"/>
      <c r="E185" s="151">
        <f t="shared" si="8"/>
        <v>0</v>
      </c>
      <c r="F185" s="150">
        <f t="shared" si="9"/>
        <v>0</v>
      </c>
      <c r="G185" s="150">
        <f t="shared" si="11"/>
        <v>0</v>
      </c>
    </row>
    <row r="186" spans="1:7" ht="15">
      <c r="A186" s="53"/>
      <c r="B186" s="53"/>
      <c r="C186" s="149">
        <f t="shared" si="10"/>
        <v>185</v>
      </c>
      <c r="D186" s="150"/>
      <c r="E186" s="151">
        <f t="shared" si="8"/>
        <v>0</v>
      </c>
      <c r="F186" s="150">
        <f t="shared" si="9"/>
        <v>0</v>
      </c>
      <c r="G186" s="150">
        <f t="shared" si="11"/>
        <v>0</v>
      </c>
    </row>
    <row r="187" spans="1:7" ht="15">
      <c r="A187" s="53"/>
      <c r="B187" s="53"/>
      <c r="C187" s="149">
        <f t="shared" si="10"/>
        <v>186</v>
      </c>
      <c r="D187" s="150"/>
      <c r="E187" s="151">
        <f t="shared" si="8"/>
        <v>0</v>
      </c>
      <c r="F187" s="150">
        <f t="shared" si="9"/>
        <v>0</v>
      </c>
      <c r="G187" s="150">
        <f t="shared" si="11"/>
        <v>0</v>
      </c>
    </row>
    <row r="188" spans="1:7" ht="15">
      <c r="A188" s="53"/>
      <c r="B188" s="53"/>
      <c r="C188" s="149">
        <f t="shared" si="10"/>
        <v>187</v>
      </c>
      <c r="D188" s="150"/>
      <c r="E188" s="151">
        <f t="shared" si="8"/>
        <v>0</v>
      </c>
      <c r="F188" s="150">
        <f t="shared" si="9"/>
        <v>0</v>
      </c>
      <c r="G188" s="150">
        <f t="shared" si="11"/>
        <v>0</v>
      </c>
    </row>
    <row r="189" spans="1:7" ht="15">
      <c r="A189" s="53"/>
      <c r="B189" s="53"/>
      <c r="C189" s="149">
        <f t="shared" si="10"/>
        <v>188</v>
      </c>
      <c r="D189" s="150"/>
      <c r="E189" s="151">
        <f t="shared" si="8"/>
        <v>0</v>
      </c>
      <c r="F189" s="150">
        <f t="shared" si="9"/>
        <v>0</v>
      </c>
      <c r="G189" s="150">
        <f t="shared" si="11"/>
        <v>0</v>
      </c>
    </row>
    <row r="190" spans="1:7" ht="15">
      <c r="A190" s="53"/>
      <c r="B190" s="53"/>
      <c r="C190" s="149">
        <f t="shared" si="10"/>
        <v>189</v>
      </c>
      <c r="D190" s="150"/>
      <c r="E190" s="151">
        <f t="shared" si="8"/>
        <v>0</v>
      </c>
      <c r="F190" s="150">
        <f t="shared" si="9"/>
        <v>0</v>
      </c>
      <c r="G190" s="150">
        <f t="shared" si="11"/>
        <v>0</v>
      </c>
    </row>
    <row r="191" spans="1:7" ht="15">
      <c r="A191" s="53"/>
      <c r="B191" s="53"/>
      <c r="C191" s="149">
        <f t="shared" si="10"/>
        <v>190</v>
      </c>
      <c r="D191" s="150"/>
      <c r="E191" s="151">
        <f t="shared" si="8"/>
        <v>0</v>
      </c>
      <c r="F191" s="150">
        <f t="shared" si="9"/>
        <v>0</v>
      </c>
      <c r="G191" s="150">
        <f t="shared" si="11"/>
        <v>0</v>
      </c>
    </row>
    <row r="192" spans="1:7" ht="15">
      <c r="A192" s="53"/>
      <c r="B192" s="53"/>
      <c r="C192" s="149">
        <f t="shared" si="10"/>
        <v>191</v>
      </c>
      <c r="D192" s="150"/>
      <c r="E192" s="151">
        <f t="shared" si="8"/>
        <v>0</v>
      </c>
      <c r="F192" s="150">
        <f t="shared" si="9"/>
        <v>0</v>
      </c>
      <c r="G192" s="150">
        <f t="shared" si="11"/>
        <v>0</v>
      </c>
    </row>
    <row r="193" spans="1:7" ht="15">
      <c r="A193" s="53"/>
      <c r="B193" s="53"/>
      <c r="C193" s="149">
        <f t="shared" si="10"/>
        <v>192</v>
      </c>
      <c r="D193" s="150"/>
      <c r="E193" s="151">
        <f t="shared" si="8"/>
        <v>0</v>
      </c>
      <c r="F193" s="150">
        <f t="shared" si="9"/>
        <v>0</v>
      </c>
      <c r="G193" s="150">
        <f t="shared" si="11"/>
        <v>0</v>
      </c>
    </row>
    <row r="194" spans="1:7" ht="15">
      <c r="A194" s="53"/>
      <c r="B194" s="53"/>
      <c r="C194" s="149">
        <f t="shared" si="10"/>
        <v>193</v>
      </c>
      <c r="D194" s="150"/>
      <c r="E194" s="151">
        <f aca="true" t="shared" si="12" ref="E194:E257">IF(C194&gt;$A$9,0,IPMT(A$7/12,C194,A$9,A$2))</f>
        <v>0</v>
      </c>
      <c r="F194" s="150">
        <f aca="true" t="shared" si="13" ref="F194:F257">IF(E194&gt;=0,0,SUM(D$2-E194))</f>
        <v>0</v>
      </c>
      <c r="G194" s="150">
        <f t="shared" si="11"/>
        <v>0</v>
      </c>
    </row>
    <row r="195" spans="1:7" ht="15">
      <c r="A195" s="53"/>
      <c r="B195" s="53"/>
      <c r="C195" s="149">
        <f aca="true" t="shared" si="14" ref="C195:C258">SUM(C194,1)</f>
        <v>194</v>
      </c>
      <c r="D195" s="150"/>
      <c r="E195" s="151">
        <f t="shared" si="12"/>
        <v>0</v>
      </c>
      <c r="F195" s="150">
        <f t="shared" si="13"/>
        <v>0</v>
      </c>
      <c r="G195" s="150">
        <f aca="true" t="shared" si="15" ref="G195:G258">SUM(G194+F195)</f>
        <v>0</v>
      </c>
    </row>
    <row r="196" spans="1:7" ht="15">
      <c r="A196" s="53"/>
      <c r="B196" s="53"/>
      <c r="C196" s="149">
        <f t="shared" si="14"/>
        <v>195</v>
      </c>
      <c r="D196" s="150"/>
      <c r="E196" s="151">
        <f t="shared" si="12"/>
        <v>0</v>
      </c>
      <c r="F196" s="150">
        <f t="shared" si="13"/>
        <v>0</v>
      </c>
      <c r="G196" s="150">
        <f t="shared" si="15"/>
        <v>0</v>
      </c>
    </row>
    <row r="197" spans="1:7" ht="15">
      <c r="A197" s="53"/>
      <c r="B197" s="53"/>
      <c r="C197" s="149">
        <f t="shared" si="14"/>
        <v>196</v>
      </c>
      <c r="D197" s="150"/>
      <c r="E197" s="151">
        <f t="shared" si="12"/>
        <v>0</v>
      </c>
      <c r="F197" s="150">
        <f t="shared" si="13"/>
        <v>0</v>
      </c>
      <c r="G197" s="150">
        <f t="shared" si="15"/>
        <v>0</v>
      </c>
    </row>
    <row r="198" spans="1:7" ht="15">
      <c r="A198" s="53"/>
      <c r="B198" s="53"/>
      <c r="C198" s="149">
        <f t="shared" si="14"/>
        <v>197</v>
      </c>
      <c r="D198" s="150"/>
      <c r="E198" s="151">
        <f t="shared" si="12"/>
        <v>0</v>
      </c>
      <c r="F198" s="150">
        <f t="shared" si="13"/>
        <v>0</v>
      </c>
      <c r="G198" s="150">
        <f t="shared" si="15"/>
        <v>0</v>
      </c>
    </row>
    <row r="199" spans="1:7" ht="15">
      <c r="A199" s="53"/>
      <c r="B199" s="53"/>
      <c r="C199" s="149">
        <f t="shared" si="14"/>
        <v>198</v>
      </c>
      <c r="D199" s="150"/>
      <c r="E199" s="151">
        <f t="shared" si="12"/>
        <v>0</v>
      </c>
      <c r="F199" s="150">
        <f t="shared" si="13"/>
        <v>0</v>
      </c>
      <c r="G199" s="150">
        <f t="shared" si="15"/>
        <v>0</v>
      </c>
    </row>
    <row r="200" spans="1:7" ht="15">
      <c r="A200" s="53"/>
      <c r="B200" s="53"/>
      <c r="C200" s="149">
        <f t="shared" si="14"/>
        <v>199</v>
      </c>
      <c r="D200" s="150"/>
      <c r="E200" s="151">
        <f t="shared" si="12"/>
        <v>0</v>
      </c>
      <c r="F200" s="150">
        <f t="shared" si="13"/>
        <v>0</v>
      </c>
      <c r="G200" s="150">
        <f t="shared" si="15"/>
        <v>0</v>
      </c>
    </row>
    <row r="201" spans="1:7" ht="15">
      <c r="A201" s="53"/>
      <c r="B201" s="53"/>
      <c r="C201" s="149">
        <f t="shared" si="14"/>
        <v>200</v>
      </c>
      <c r="D201" s="150"/>
      <c r="E201" s="151">
        <f t="shared" si="12"/>
        <v>0</v>
      </c>
      <c r="F201" s="150">
        <f t="shared" si="13"/>
        <v>0</v>
      </c>
      <c r="G201" s="150">
        <f t="shared" si="15"/>
        <v>0</v>
      </c>
    </row>
    <row r="202" spans="1:7" ht="15">
      <c r="A202" s="53"/>
      <c r="B202" s="53"/>
      <c r="C202" s="149">
        <f t="shared" si="14"/>
        <v>201</v>
      </c>
      <c r="D202" s="150"/>
      <c r="E202" s="151">
        <f t="shared" si="12"/>
        <v>0</v>
      </c>
      <c r="F202" s="150">
        <f t="shared" si="13"/>
        <v>0</v>
      </c>
      <c r="G202" s="150">
        <f t="shared" si="15"/>
        <v>0</v>
      </c>
    </row>
    <row r="203" spans="1:7" ht="15">
      <c r="A203" s="53"/>
      <c r="B203" s="53"/>
      <c r="C203" s="149">
        <f t="shared" si="14"/>
        <v>202</v>
      </c>
      <c r="D203" s="150"/>
      <c r="E203" s="151">
        <f t="shared" si="12"/>
        <v>0</v>
      </c>
      <c r="F203" s="150">
        <f t="shared" si="13"/>
        <v>0</v>
      </c>
      <c r="G203" s="150">
        <f t="shared" si="15"/>
        <v>0</v>
      </c>
    </row>
    <row r="204" spans="1:7" ht="15">
      <c r="A204" s="53"/>
      <c r="B204" s="53"/>
      <c r="C204" s="149">
        <f t="shared" si="14"/>
        <v>203</v>
      </c>
      <c r="D204" s="150"/>
      <c r="E204" s="151">
        <f t="shared" si="12"/>
        <v>0</v>
      </c>
      <c r="F204" s="150">
        <f t="shared" si="13"/>
        <v>0</v>
      </c>
      <c r="G204" s="150">
        <f t="shared" si="15"/>
        <v>0</v>
      </c>
    </row>
    <row r="205" spans="1:7" ht="15">
      <c r="A205" s="53"/>
      <c r="B205" s="53"/>
      <c r="C205" s="149">
        <f t="shared" si="14"/>
        <v>204</v>
      </c>
      <c r="D205" s="150"/>
      <c r="E205" s="151">
        <f t="shared" si="12"/>
        <v>0</v>
      </c>
      <c r="F205" s="150">
        <f t="shared" si="13"/>
        <v>0</v>
      </c>
      <c r="G205" s="150">
        <f t="shared" si="15"/>
        <v>0</v>
      </c>
    </row>
    <row r="206" spans="1:7" ht="15">
      <c r="A206" s="53"/>
      <c r="B206" s="53"/>
      <c r="C206" s="149">
        <f t="shared" si="14"/>
        <v>205</v>
      </c>
      <c r="D206" s="150"/>
      <c r="E206" s="151">
        <f t="shared" si="12"/>
        <v>0</v>
      </c>
      <c r="F206" s="150">
        <f t="shared" si="13"/>
        <v>0</v>
      </c>
      <c r="G206" s="150">
        <f t="shared" si="15"/>
        <v>0</v>
      </c>
    </row>
    <row r="207" spans="1:7" ht="15">
      <c r="A207" s="53"/>
      <c r="B207" s="53"/>
      <c r="C207" s="149">
        <f t="shared" si="14"/>
        <v>206</v>
      </c>
      <c r="D207" s="150"/>
      <c r="E207" s="151">
        <f t="shared" si="12"/>
        <v>0</v>
      </c>
      <c r="F207" s="150">
        <f t="shared" si="13"/>
        <v>0</v>
      </c>
      <c r="G207" s="150">
        <f t="shared" si="15"/>
        <v>0</v>
      </c>
    </row>
    <row r="208" spans="1:7" ht="15">
      <c r="A208" s="53"/>
      <c r="B208" s="53"/>
      <c r="C208" s="149">
        <f t="shared" si="14"/>
        <v>207</v>
      </c>
      <c r="D208" s="150"/>
      <c r="E208" s="151">
        <f t="shared" si="12"/>
        <v>0</v>
      </c>
      <c r="F208" s="150">
        <f t="shared" si="13"/>
        <v>0</v>
      </c>
      <c r="G208" s="150">
        <f t="shared" si="15"/>
        <v>0</v>
      </c>
    </row>
    <row r="209" spans="1:7" ht="15">
      <c r="A209" s="53"/>
      <c r="B209" s="53"/>
      <c r="C209" s="149">
        <f t="shared" si="14"/>
        <v>208</v>
      </c>
      <c r="D209" s="150"/>
      <c r="E209" s="151">
        <f t="shared" si="12"/>
        <v>0</v>
      </c>
      <c r="F209" s="150">
        <f t="shared" si="13"/>
        <v>0</v>
      </c>
      <c r="G209" s="150">
        <f t="shared" si="15"/>
        <v>0</v>
      </c>
    </row>
    <row r="210" spans="1:7" ht="15">
      <c r="A210" s="53"/>
      <c r="B210" s="53"/>
      <c r="C210" s="149">
        <f t="shared" si="14"/>
        <v>209</v>
      </c>
      <c r="D210" s="150"/>
      <c r="E210" s="151">
        <f t="shared" si="12"/>
        <v>0</v>
      </c>
      <c r="F210" s="150">
        <f t="shared" si="13"/>
        <v>0</v>
      </c>
      <c r="G210" s="150">
        <f t="shared" si="15"/>
        <v>0</v>
      </c>
    </row>
    <row r="211" spans="1:7" ht="15">
      <c r="A211" s="53"/>
      <c r="B211" s="53"/>
      <c r="C211" s="149">
        <f t="shared" si="14"/>
        <v>210</v>
      </c>
      <c r="D211" s="150"/>
      <c r="E211" s="151">
        <f t="shared" si="12"/>
        <v>0</v>
      </c>
      <c r="F211" s="150">
        <f t="shared" si="13"/>
        <v>0</v>
      </c>
      <c r="G211" s="150">
        <f t="shared" si="15"/>
        <v>0</v>
      </c>
    </row>
    <row r="212" spans="1:7" ht="15">
      <c r="A212" s="53"/>
      <c r="B212" s="53"/>
      <c r="C212" s="149">
        <f t="shared" si="14"/>
        <v>211</v>
      </c>
      <c r="D212" s="150"/>
      <c r="E212" s="151">
        <f t="shared" si="12"/>
        <v>0</v>
      </c>
      <c r="F212" s="150">
        <f t="shared" si="13"/>
        <v>0</v>
      </c>
      <c r="G212" s="150">
        <f t="shared" si="15"/>
        <v>0</v>
      </c>
    </row>
    <row r="213" spans="1:7" ht="15">
      <c r="A213" s="53"/>
      <c r="B213" s="53"/>
      <c r="C213" s="149">
        <f t="shared" si="14"/>
        <v>212</v>
      </c>
      <c r="D213" s="150"/>
      <c r="E213" s="151">
        <f t="shared" si="12"/>
        <v>0</v>
      </c>
      <c r="F213" s="150">
        <f t="shared" si="13"/>
        <v>0</v>
      </c>
      <c r="G213" s="150">
        <f t="shared" si="15"/>
        <v>0</v>
      </c>
    </row>
    <row r="214" spans="1:7" ht="15">
      <c r="A214" s="53"/>
      <c r="B214" s="53"/>
      <c r="C214" s="149">
        <f t="shared" si="14"/>
        <v>213</v>
      </c>
      <c r="D214" s="150"/>
      <c r="E214" s="151">
        <f t="shared" si="12"/>
        <v>0</v>
      </c>
      <c r="F214" s="150">
        <f t="shared" si="13"/>
        <v>0</v>
      </c>
      <c r="G214" s="150">
        <f t="shared" si="15"/>
        <v>0</v>
      </c>
    </row>
    <row r="215" spans="1:7" ht="15">
      <c r="A215" s="53"/>
      <c r="B215" s="53"/>
      <c r="C215" s="149">
        <f t="shared" si="14"/>
        <v>214</v>
      </c>
      <c r="D215" s="150"/>
      <c r="E215" s="151">
        <f t="shared" si="12"/>
        <v>0</v>
      </c>
      <c r="F215" s="150">
        <f t="shared" si="13"/>
        <v>0</v>
      </c>
      <c r="G215" s="150">
        <f t="shared" si="15"/>
        <v>0</v>
      </c>
    </row>
    <row r="216" spans="1:7" ht="15">
      <c r="A216" s="53"/>
      <c r="B216" s="53"/>
      <c r="C216" s="149">
        <f t="shared" si="14"/>
        <v>215</v>
      </c>
      <c r="D216" s="150"/>
      <c r="E216" s="151">
        <f t="shared" si="12"/>
        <v>0</v>
      </c>
      <c r="F216" s="150">
        <f t="shared" si="13"/>
        <v>0</v>
      </c>
      <c r="G216" s="150">
        <f t="shared" si="15"/>
        <v>0</v>
      </c>
    </row>
    <row r="217" spans="1:7" ht="15">
      <c r="A217" s="53"/>
      <c r="B217" s="53"/>
      <c r="C217" s="149">
        <f t="shared" si="14"/>
        <v>216</v>
      </c>
      <c r="D217" s="150"/>
      <c r="E217" s="151">
        <f t="shared" si="12"/>
        <v>0</v>
      </c>
      <c r="F217" s="150">
        <f t="shared" si="13"/>
        <v>0</v>
      </c>
      <c r="G217" s="150">
        <f t="shared" si="15"/>
        <v>0</v>
      </c>
    </row>
    <row r="218" spans="1:7" ht="15">
      <c r="A218" s="53"/>
      <c r="B218" s="53"/>
      <c r="C218" s="149">
        <f t="shared" si="14"/>
        <v>217</v>
      </c>
      <c r="D218" s="150"/>
      <c r="E218" s="151">
        <f t="shared" si="12"/>
        <v>0</v>
      </c>
      <c r="F218" s="150">
        <f t="shared" si="13"/>
        <v>0</v>
      </c>
      <c r="G218" s="150">
        <f t="shared" si="15"/>
        <v>0</v>
      </c>
    </row>
    <row r="219" spans="1:7" ht="15">
      <c r="A219" s="53"/>
      <c r="B219" s="53"/>
      <c r="C219" s="149">
        <f t="shared" si="14"/>
        <v>218</v>
      </c>
      <c r="D219" s="150"/>
      <c r="E219" s="151">
        <f t="shared" si="12"/>
        <v>0</v>
      </c>
      <c r="F219" s="150">
        <f t="shared" si="13"/>
        <v>0</v>
      </c>
      <c r="G219" s="150">
        <f t="shared" si="15"/>
        <v>0</v>
      </c>
    </row>
    <row r="220" spans="1:7" ht="15">
      <c r="A220" s="53"/>
      <c r="B220" s="53"/>
      <c r="C220" s="149">
        <f t="shared" si="14"/>
        <v>219</v>
      </c>
      <c r="D220" s="150"/>
      <c r="E220" s="151">
        <f t="shared" si="12"/>
        <v>0</v>
      </c>
      <c r="F220" s="150">
        <f t="shared" si="13"/>
        <v>0</v>
      </c>
      <c r="G220" s="150">
        <f t="shared" si="15"/>
        <v>0</v>
      </c>
    </row>
    <row r="221" spans="1:7" ht="15">
      <c r="A221" s="53"/>
      <c r="B221" s="53"/>
      <c r="C221" s="149">
        <f t="shared" si="14"/>
        <v>220</v>
      </c>
      <c r="D221" s="150"/>
      <c r="E221" s="151">
        <f t="shared" si="12"/>
        <v>0</v>
      </c>
      <c r="F221" s="150">
        <f t="shared" si="13"/>
        <v>0</v>
      </c>
      <c r="G221" s="150">
        <f t="shared" si="15"/>
        <v>0</v>
      </c>
    </row>
    <row r="222" spans="1:7" ht="15">
      <c r="A222" s="53"/>
      <c r="B222" s="53"/>
      <c r="C222" s="149">
        <f t="shared" si="14"/>
        <v>221</v>
      </c>
      <c r="D222" s="150"/>
      <c r="E222" s="151">
        <f t="shared" si="12"/>
        <v>0</v>
      </c>
      <c r="F222" s="150">
        <f t="shared" si="13"/>
        <v>0</v>
      </c>
      <c r="G222" s="150">
        <f t="shared" si="15"/>
        <v>0</v>
      </c>
    </row>
    <row r="223" spans="1:7" ht="15">
      <c r="A223" s="53"/>
      <c r="B223" s="53"/>
      <c r="C223" s="149">
        <f t="shared" si="14"/>
        <v>222</v>
      </c>
      <c r="D223" s="150"/>
      <c r="E223" s="151">
        <f t="shared" si="12"/>
        <v>0</v>
      </c>
      <c r="F223" s="150">
        <f t="shared" si="13"/>
        <v>0</v>
      </c>
      <c r="G223" s="150">
        <f t="shared" si="15"/>
        <v>0</v>
      </c>
    </row>
    <row r="224" spans="1:7" ht="15">
      <c r="A224" s="53"/>
      <c r="B224" s="53"/>
      <c r="C224" s="149">
        <f t="shared" si="14"/>
        <v>223</v>
      </c>
      <c r="D224" s="150"/>
      <c r="E224" s="151">
        <f t="shared" si="12"/>
        <v>0</v>
      </c>
      <c r="F224" s="150">
        <f t="shared" si="13"/>
        <v>0</v>
      </c>
      <c r="G224" s="150">
        <f t="shared" si="15"/>
        <v>0</v>
      </c>
    </row>
    <row r="225" spans="1:7" ht="15">
      <c r="A225" s="53"/>
      <c r="B225" s="53"/>
      <c r="C225" s="149">
        <f t="shared" si="14"/>
        <v>224</v>
      </c>
      <c r="D225" s="150"/>
      <c r="E225" s="151">
        <f t="shared" si="12"/>
        <v>0</v>
      </c>
      <c r="F225" s="150">
        <f t="shared" si="13"/>
        <v>0</v>
      </c>
      <c r="G225" s="150">
        <f t="shared" si="15"/>
        <v>0</v>
      </c>
    </row>
    <row r="226" spans="1:7" ht="15">
      <c r="A226" s="53"/>
      <c r="B226" s="53"/>
      <c r="C226" s="149">
        <f t="shared" si="14"/>
        <v>225</v>
      </c>
      <c r="D226" s="150"/>
      <c r="E226" s="151">
        <f t="shared" si="12"/>
        <v>0</v>
      </c>
      <c r="F226" s="150">
        <f t="shared" si="13"/>
        <v>0</v>
      </c>
      <c r="G226" s="150">
        <f t="shared" si="15"/>
        <v>0</v>
      </c>
    </row>
    <row r="227" spans="1:7" ht="15">
      <c r="A227" s="53"/>
      <c r="B227" s="53"/>
      <c r="C227" s="149">
        <f t="shared" si="14"/>
        <v>226</v>
      </c>
      <c r="D227" s="150"/>
      <c r="E227" s="151">
        <f t="shared" si="12"/>
        <v>0</v>
      </c>
      <c r="F227" s="150">
        <f t="shared" si="13"/>
        <v>0</v>
      </c>
      <c r="G227" s="150">
        <f t="shared" si="15"/>
        <v>0</v>
      </c>
    </row>
    <row r="228" spans="1:7" ht="15">
      <c r="A228" s="53"/>
      <c r="B228" s="53"/>
      <c r="C228" s="149">
        <f t="shared" si="14"/>
        <v>227</v>
      </c>
      <c r="D228" s="150"/>
      <c r="E228" s="151">
        <f t="shared" si="12"/>
        <v>0</v>
      </c>
      <c r="F228" s="150">
        <f t="shared" si="13"/>
        <v>0</v>
      </c>
      <c r="G228" s="150">
        <f t="shared" si="15"/>
        <v>0</v>
      </c>
    </row>
    <row r="229" spans="1:7" ht="15">
      <c r="A229" s="53"/>
      <c r="B229" s="53"/>
      <c r="C229" s="149">
        <f t="shared" si="14"/>
        <v>228</v>
      </c>
      <c r="D229" s="150"/>
      <c r="E229" s="151">
        <f t="shared" si="12"/>
        <v>0</v>
      </c>
      <c r="F229" s="150">
        <f t="shared" si="13"/>
        <v>0</v>
      </c>
      <c r="G229" s="150">
        <f t="shared" si="15"/>
        <v>0</v>
      </c>
    </row>
    <row r="230" spans="1:7" ht="15">
      <c r="A230" s="53"/>
      <c r="B230" s="53"/>
      <c r="C230" s="149">
        <f t="shared" si="14"/>
        <v>229</v>
      </c>
      <c r="D230" s="150"/>
      <c r="E230" s="151">
        <f t="shared" si="12"/>
        <v>0</v>
      </c>
      <c r="F230" s="150">
        <f t="shared" si="13"/>
        <v>0</v>
      </c>
      <c r="G230" s="150">
        <f t="shared" si="15"/>
        <v>0</v>
      </c>
    </row>
    <row r="231" spans="1:7" ht="15">
      <c r="A231" s="53"/>
      <c r="B231" s="53"/>
      <c r="C231" s="149">
        <f t="shared" si="14"/>
        <v>230</v>
      </c>
      <c r="D231" s="150"/>
      <c r="E231" s="151">
        <f t="shared" si="12"/>
        <v>0</v>
      </c>
      <c r="F231" s="150">
        <f t="shared" si="13"/>
        <v>0</v>
      </c>
      <c r="G231" s="150">
        <f t="shared" si="15"/>
        <v>0</v>
      </c>
    </row>
    <row r="232" spans="1:7" ht="15">
      <c r="A232" s="53"/>
      <c r="B232" s="53"/>
      <c r="C232" s="149">
        <f t="shared" si="14"/>
        <v>231</v>
      </c>
      <c r="D232" s="150"/>
      <c r="E232" s="151">
        <f t="shared" si="12"/>
        <v>0</v>
      </c>
      <c r="F232" s="150">
        <f t="shared" si="13"/>
        <v>0</v>
      </c>
      <c r="G232" s="150">
        <f t="shared" si="15"/>
        <v>0</v>
      </c>
    </row>
    <row r="233" spans="1:7" ht="15">
      <c r="A233" s="53"/>
      <c r="B233" s="53"/>
      <c r="C233" s="149">
        <f t="shared" si="14"/>
        <v>232</v>
      </c>
      <c r="D233" s="150"/>
      <c r="E233" s="151">
        <f t="shared" si="12"/>
        <v>0</v>
      </c>
      <c r="F233" s="150">
        <f t="shared" si="13"/>
        <v>0</v>
      </c>
      <c r="G233" s="150">
        <f t="shared" si="15"/>
        <v>0</v>
      </c>
    </row>
    <row r="234" spans="1:7" ht="15">
      <c r="A234" s="53"/>
      <c r="B234" s="53"/>
      <c r="C234" s="149">
        <f t="shared" si="14"/>
        <v>233</v>
      </c>
      <c r="D234" s="150"/>
      <c r="E234" s="151">
        <f t="shared" si="12"/>
        <v>0</v>
      </c>
      <c r="F234" s="150">
        <f t="shared" si="13"/>
        <v>0</v>
      </c>
      <c r="G234" s="150">
        <f t="shared" si="15"/>
        <v>0</v>
      </c>
    </row>
    <row r="235" spans="1:7" ht="15">
      <c r="A235" s="53"/>
      <c r="B235" s="53"/>
      <c r="C235" s="149">
        <f t="shared" si="14"/>
        <v>234</v>
      </c>
      <c r="D235" s="150"/>
      <c r="E235" s="151">
        <f t="shared" si="12"/>
        <v>0</v>
      </c>
      <c r="F235" s="150">
        <f t="shared" si="13"/>
        <v>0</v>
      </c>
      <c r="G235" s="150">
        <f t="shared" si="15"/>
        <v>0</v>
      </c>
    </row>
    <row r="236" spans="1:7" ht="15">
      <c r="A236" s="53"/>
      <c r="B236" s="53"/>
      <c r="C236" s="149">
        <f t="shared" si="14"/>
        <v>235</v>
      </c>
      <c r="D236" s="150"/>
      <c r="E236" s="151">
        <f t="shared" si="12"/>
        <v>0</v>
      </c>
      <c r="F236" s="150">
        <f t="shared" si="13"/>
        <v>0</v>
      </c>
      <c r="G236" s="150">
        <f t="shared" si="15"/>
        <v>0</v>
      </c>
    </row>
    <row r="237" spans="1:7" ht="15">
      <c r="A237" s="53"/>
      <c r="B237" s="53"/>
      <c r="C237" s="149">
        <f t="shared" si="14"/>
        <v>236</v>
      </c>
      <c r="D237" s="150"/>
      <c r="E237" s="151">
        <f t="shared" si="12"/>
        <v>0</v>
      </c>
      <c r="F237" s="150">
        <f t="shared" si="13"/>
        <v>0</v>
      </c>
      <c r="G237" s="150">
        <f t="shared" si="15"/>
        <v>0</v>
      </c>
    </row>
    <row r="238" spans="1:7" ht="15">
      <c r="A238" s="53"/>
      <c r="B238" s="53"/>
      <c r="C238" s="149">
        <f t="shared" si="14"/>
        <v>237</v>
      </c>
      <c r="D238" s="150"/>
      <c r="E238" s="151">
        <f t="shared" si="12"/>
        <v>0</v>
      </c>
      <c r="F238" s="150">
        <f t="shared" si="13"/>
        <v>0</v>
      </c>
      <c r="G238" s="150">
        <f t="shared" si="15"/>
        <v>0</v>
      </c>
    </row>
    <row r="239" spans="1:7" ht="15">
      <c r="A239" s="53"/>
      <c r="B239" s="53"/>
      <c r="C239" s="149">
        <f t="shared" si="14"/>
        <v>238</v>
      </c>
      <c r="D239" s="150"/>
      <c r="E239" s="151">
        <f t="shared" si="12"/>
        <v>0</v>
      </c>
      <c r="F239" s="150">
        <f t="shared" si="13"/>
        <v>0</v>
      </c>
      <c r="G239" s="150">
        <f t="shared" si="15"/>
        <v>0</v>
      </c>
    </row>
    <row r="240" spans="1:7" ht="15">
      <c r="A240" s="53"/>
      <c r="B240" s="53"/>
      <c r="C240" s="149">
        <f t="shared" si="14"/>
        <v>239</v>
      </c>
      <c r="D240" s="150"/>
      <c r="E240" s="151">
        <f t="shared" si="12"/>
        <v>0</v>
      </c>
      <c r="F240" s="150">
        <f t="shared" si="13"/>
        <v>0</v>
      </c>
      <c r="G240" s="150">
        <f t="shared" si="15"/>
        <v>0</v>
      </c>
    </row>
    <row r="241" spans="1:7" ht="15">
      <c r="A241" s="53"/>
      <c r="B241" s="53"/>
      <c r="C241" s="149">
        <f t="shared" si="14"/>
        <v>240</v>
      </c>
      <c r="D241" s="150"/>
      <c r="E241" s="151">
        <f t="shared" si="12"/>
        <v>0</v>
      </c>
      <c r="F241" s="150">
        <f t="shared" si="13"/>
        <v>0</v>
      </c>
      <c r="G241" s="150">
        <f t="shared" si="15"/>
        <v>0</v>
      </c>
    </row>
    <row r="242" spans="1:7" ht="15">
      <c r="A242" s="53"/>
      <c r="B242" s="53"/>
      <c r="C242" s="149">
        <f t="shared" si="14"/>
        <v>241</v>
      </c>
      <c r="D242" s="150"/>
      <c r="E242" s="151">
        <f t="shared" si="12"/>
        <v>0</v>
      </c>
      <c r="F242" s="150">
        <f t="shared" si="13"/>
        <v>0</v>
      </c>
      <c r="G242" s="150">
        <f t="shared" si="15"/>
        <v>0</v>
      </c>
    </row>
    <row r="243" spans="1:7" ht="15">
      <c r="A243" s="53"/>
      <c r="B243" s="53"/>
      <c r="C243" s="149">
        <f t="shared" si="14"/>
        <v>242</v>
      </c>
      <c r="D243" s="150"/>
      <c r="E243" s="151">
        <f t="shared" si="12"/>
        <v>0</v>
      </c>
      <c r="F243" s="150">
        <f t="shared" si="13"/>
        <v>0</v>
      </c>
      <c r="G243" s="150">
        <f t="shared" si="15"/>
        <v>0</v>
      </c>
    </row>
    <row r="244" spans="1:7" ht="15">
      <c r="A244" s="53"/>
      <c r="B244" s="53"/>
      <c r="C244" s="149">
        <f t="shared" si="14"/>
        <v>243</v>
      </c>
      <c r="D244" s="150"/>
      <c r="E244" s="151">
        <f t="shared" si="12"/>
        <v>0</v>
      </c>
      <c r="F244" s="150">
        <f t="shared" si="13"/>
        <v>0</v>
      </c>
      <c r="G244" s="150">
        <f t="shared" si="15"/>
        <v>0</v>
      </c>
    </row>
    <row r="245" spans="1:7" ht="15">
      <c r="A245" s="53"/>
      <c r="B245" s="53"/>
      <c r="C245" s="149">
        <f t="shared" si="14"/>
        <v>244</v>
      </c>
      <c r="D245" s="150"/>
      <c r="E245" s="151">
        <f t="shared" si="12"/>
        <v>0</v>
      </c>
      <c r="F245" s="150">
        <f t="shared" si="13"/>
        <v>0</v>
      </c>
      <c r="G245" s="150">
        <f t="shared" si="15"/>
        <v>0</v>
      </c>
    </row>
    <row r="246" spans="1:7" ht="15">
      <c r="A246" s="53"/>
      <c r="B246" s="53"/>
      <c r="C246" s="149">
        <f t="shared" si="14"/>
        <v>245</v>
      </c>
      <c r="D246" s="150"/>
      <c r="E246" s="151">
        <f t="shared" si="12"/>
        <v>0</v>
      </c>
      <c r="F246" s="150">
        <f t="shared" si="13"/>
        <v>0</v>
      </c>
      <c r="G246" s="150">
        <f t="shared" si="15"/>
        <v>0</v>
      </c>
    </row>
    <row r="247" spans="1:7" ht="15">
      <c r="A247" s="53"/>
      <c r="B247" s="53"/>
      <c r="C247" s="149">
        <f t="shared" si="14"/>
        <v>246</v>
      </c>
      <c r="D247" s="150"/>
      <c r="E247" s="151">
        <f t="shared" si="12"/>
        <v>0</v>
      </c>
      <c r="F247" s="150">
        <f t="shared" si="13"/>
        <v>0</v>
      </c>
      <c r="G247" s="150">
        <f t="shared" si="15"/>
        <v>0</v>
      </c>
    </row>
    <row r="248" spans="1:7" ht="15">
      <c r="A248" s="53"/>
      <c r="B248" s="53"/>
      <c r="C248" s="149">
        <f t="shared" si="14"/>
        <v>247</v>
      </c>
      <c r="D248" s="150"/>
      <c r="E248" s="151">
        <f t="shared" si="12"/>
        <v>0</v>
      </c>
      <c r="F248" s="150">
        <f t="shared" si="13"/>
        <v>0</v>
      </c>
      <c r="G248" s="150">
        <f t="shared" si="15"/>
        <v>0</v>
      </c>
    </row>
    <row r="249" spans="1:7" ht="15">
      <c r="A249" s="53"/>
      <c r="B249" s="53"/>
      <c r="C249" s="149">
        <f t="shared" si="14"/>
        <v>248</v>
      </c>
      <c r="D249" s="150"/>
      <c r="E249" s="151">
        <f t="shared" si="12"/>
        <v>0</v>
      </c>
      <c r="F249" s="150">
        <f t="shared" si="13"/>
        <v>0</v>
      </c>
      <c r="G249" s="150">
        <f t="shared" si="15"/>
        <v>0</v>
      </c>
    </row>
    <row r="250" spans="1:7" ht="15">
      <c r="A250" s="53"/>
      <c r="B250" s="53"/>
      <c r="C250" s="149">
        <f t="shared" si="14"/>
        <v>249</v>
      </c>
      <c r="D250" s="150"/>
      <c r="E250" s="151">
        <f t="shared" si="12"/>
        <v>0</v>
      </c>
      <c r="F250" s="150">
        <f t="shared" si="13"/>
        <v>0</v>
      </c>
      <c r="G250" s="150">
        <f t="shared" si="15"/>
        <v>0</v>
      </c>
    </row>
    <row r="251" spans="1:7" ht="15">
      <c r="A251" s="53"/>
      <c r="B251" s="53"/>
      <c r="C251" s="149">
        <f t="shared" si="14"/>
        <v>250</v>
      </c>
      <c r="D251" s="150"/>
      <c r="E251" s="151">
        <f t="shared" si="12"/>
        <v>0</v>
      </c>
      <c r="F251" s="150">
        <f t="shared" si="13"/>
        <v>0</v>
      </c>
      <c r="G251" s="150">
        <f t="shared" si="15"/>
        <v>0</v>
      </c>
    </row>
    <row r="252" spans="1:7" ht="15">
      <c r="A252" s="53"/>
      <c r="B252" s="53"/>
      <c r="C252" s="149">
        <f t="shared" si="14"/>
        <v>251</v>
      </c>
      <c r="D252" s="150"/>
      <c r="E252" s="151">
        <f t="shared" si="12"/>
        <v>0</v>
      </c>
      <c r="F252" s="150">
        <f t="shared" si="13"/>
        <v>0</v>
      </c>
      <c r="G252" s="150">
        <f t="shared" si="15"/>
        <v>0</v>
      </c>
    </row>
    <row r="253" spans="1:7" ht="15">
      <c r="A253" s="53"/>
      <c r="B253" s="53"/>
      <c r="C253" s="149">
        <f t="shared" si="14"/>
        <v>252</v>
      </c>
      <c r="D253" s="150"/>
      <c r="E253" s="151">
        <f t="shared" si="12"/>
        <v>0</v>
      </c>
      <c r="F253" s="150">
        <f t="shared" si="13"/>
        <v>0</v>
      </c>
      <c r="G253" s="150">
        <f t="shared" si="15"/>
        <v>0</v>
      </c>
    </row>
    <row r="254" spans="1:7" ht="15">
      <c r="A254" s="53"/>
      <c r="B254" s="53"/>
      <c r="C254" s="149">
        <f t="shared" si="14"/>
        <v>253</v>
      </c>
      <c r="D254" s="150"/>
      <c r="E254" s="151">
        <f t="shared" si="12"/>
        <v>0</v>
      </c>
      <c r="F254" s="150">
        <f t="shared" si="13"/>
        <v>0</v>
      </c>
      <c r="G254" s="150">
        <f t="shared" si="15"/>
        <v>0</v>
      </c>
    </row>
    <row r="255" spans="1:7" ht="15">
      <c r="A255" s="53"/>
      <c r="B255" s="53"/>
      <c r="C255" s="149">
        <f t="shared" si="14"/>
        <v>254</v>
      </c>
      <c r="D255" s="150"/>
      <c r="E255" s="151">
        <f t="shared" si="12"/>
        <v>0</v>
      </c>
      <c r="F255" s="150">
        <f t="shared" si="13"/>
        <v>0</v>
      </c>
      <c r="G255" s="150">
        <f t="shared" si="15"/>
        <v>0</v>
      </c>
    </row>
    <row r="256" spans="1:7" ht="15">
      <c r="A256" s="53"/>
      <c r="B256" s="53"/>
      <c r="C256" s="149">
        <f t="shared" si="14"/>
        <v>255</v>
      </c>
      <c r="D256" s="150"/>
      <c r="E256" s="151">
        <f t="shared" si="12"/>
        <v>0</v>
      </c>
      <c r="F256" s="150">
        <f t="shared" si="13"/>
        <v>0</v>
      </c>
      <c r="G256" s="150">
        <f t="shared" si="15"/>
        <v>0</v>
      </c>
    </row>
    <row r="257" spans="1:7" ht="15">
      <c r="A257" s="53"/>
      <c r="B257" s="53"/>
      <c r="C257" s="149">
        <f t="shared" si="14"/>
        <v>256</v>
      </c>
      <c r="D257" s="150"/>
      <c r="E257" s="151">
        <f t="shared" si="12"/>
        <v>0</v>
      </c>
      <c r="F257" s="150">
        <f t="shared" si="13"/>
        <v>0</v>
      </c>
      <c r="G257" s="150">
        <f t="shared" si="15"/>
        <v>0</v>
      </c>
    </row>
    <row r="258" spans="1:7" ht="15">
      <c r="A258" s="53"/>
      <c r="B258" s="53"/>
      <c r="C258" s="149">
        <f t="shared" si="14"/>
        <v>257</v>
      </c>
      <c r="D258" s="150"/>
      <c r="E258" s="151">
        <f aca="true" t="shared" si="16" ref="E258:E321">IF(C258&gt;$A$9,0,IPMT(A$7/12,C258,A$9,A$2))</f>
        <v>0</v>
      </c>
      <c r="F258" s="150">
        <f aca="true" t="shared" si="17" ref="F258:F321">IF(E258&gt;=0,0,SUM(D$2-E258))</f>
        <v>0</v>
      </c>
      <c r="G258" s="150">
        <f t="shared" si="15"/>
        <v>0</v>
      </c>
    </row>
    <row r="259" spans="1:7" ht="15">
      <c r="A259" s="53"/>
      <c r="B259" s="53"/>
      <c r="C259" s="149">
        <f aca="true" t="shared" si="18" ref="C259:C322">SUM(C258,1)</f>
        <v>258</v>
      </c>
      <c r="D259" s="150"/>
      <c r="E259" s="151">
        <f t="shared" si="16"/>
        <v>0</v>
      </c>
      <c r="F259" s="150">
        <f t="shared" si="17"/>
        <v>0</v>
      </c>
      <c r="G259" s="150">
        <f aca="true" t="shared" si="19" ref="G259:G322">SUM(G258+F259)</f>
        <v>0</v>
      </c>
    </row>
    <row r="260" spans="1:7" ht="15">
      <c r="A260" s="53"/>
      <c r="B260" s="53"/>
      <c r="C260" s="149">
        <f t="shared" si="18"/>
        <v>259</v>
      </c>
      <c r="D260" s="150"/>
      <c r="E260" s="151">
        <f t="shared" si="16"/>
        <v>0</v>
      </c>
      <c r="F260" s="150">
        <f t="shared" si="17"/>
        <v>0</v>
      </c>
      <c r="G260" s="150">
        <f t="shared" si="19"/>
        <v>0</v>
      </c>
    </row>
    <row r="261" spans="1:7" ht="15">
      <c r="A261" s="53"/>
      <c r="B261" s="53"/>
      <c r="C261" s="149">
        <f t="shared" si="18"/>
        <v>260</v>
      </c>
      <c r="D261" s="150"/>
      <c r="E261" s="151">
        <f t="shared" si="16"/>
        <v>0</v>
      </c>
      <c r="F261" s="150">
        <f t="shared" si="17"/>
        <v>0</v>
      </c>
      <c r="G261" s="150">
        <f t="shared" si="19"/>
        <v>0</v>
      </c>
    </row>
    <row r="262" spans="1:7" ht="15">
      <c r="A262" s="53"/>
      <c r="B262" s="53"/>
      <c r="C262" s="149">
        <f t="shared" si="18"/>
        <v>261</v>
      </c>
      <c r="D262" s="150"/>
      <c r="E262" s="151">
        <f t="shared" si="16"/>
        <v>0</v>
      </c>
      <c r="F262" s="150">
        <f t="shared" si="17"/>
        <v>0</v>
      </c>
      <c r="G262" s="150">
        <f t="shared" si="19"/>
        <v>0</v>
      </c>
    </row>
    <row r="263" spans="1:7" ht="15">
      <c r="A263" s="53"/>
      <c r="B263" s="53"/>
      <c r="C263" s="149">
        <f t="shared" si="18"/>
        <v>262</v>
      </c>
      <c r="D263" s="150"/>
      <c r="E263" s="151">
        <f t="shared" si="16"/>
        <v>0</v>
      </c>
      <c r="F263" s="150">
        <f t="shared" si="17"/>
        <v>0</v>
      </c>
      <c r="G263" s="150">
        <f t="shared" si="19"/>
        <v>0</v>
      </c>
    </row>
    <row r="264" spans="1:7" ht="15">
      <c r="A264" s="53"/>
      <c r="B264" s="53"/>
      <c r="C264" s="149">
        <f t="shared" si="18"/>
        <v>263</v>
      </c>
      <c r="D264" s="150"/>
      <c r="E264" s="151">
        <f t="shared" si="16"/>
        <v>0</v>
      </c>
      <c r="F264" s="150">
        <f t="shared" si="17"/>
        <v>0</v>
      </c>
      <c r="G264" s="150">
        <f t="shared" si="19"/>
        <v>0</v>
      </c>
    </row>
    <row r="265" spans="1:7" ht="15">
      <c r="A265" s="53"/>
      <c r="B265" s="53"/>
      <c r="C265" s="149">
        <f t="shared" si="18"/>
        <v>264</v>
      </c>
      <c r="D265" s="150"/>
      <c r="E265" s="151">
        <f t="shared" si="16"/>
        <v>0</v>
      </c>
      <c r="F265" s="150">
        <f t="shared" si="17"/>
        <v>0</v>
      </c>
      <c r="G265" s="150">
        <f t="shared" si="19"/>
        <v>0</v>
      </c>
    </row>
    <row r="266" spans="1:7" ht="15">
      <c r="A266" s="53"/>
      <c r="B266" s="53"/>
      <c r="C266" s="149">
        <f t="shared" si="18"/>
        <v>265</v>
      </c>
      <c r="D266" s="150"/>
      <c r="E266" s="151">
        <f t="shared" si="16"/>
        <v>0</v>
      </c>
      <c r="F266" s="150">
        <f t="shared" si="17"/>
        <v>0</v>
      </c>
      <c r="G266" s="150">
        <f t="shared" si="19"/>
        <v>0</v>
      </c>
    </row>
    <row r="267" spans="1:7" ht="15">
      <c r="A267" s="53"/>
      <c r="B267" s="53"/>
      <c r="C267" s="149">
        <f t="shared" si="18"/>
        <v>266</v>
      </c>
      <c r="D267" s="150"/>
      <c r="E267" s="151">
        <f t="shared" si="16"/>
        <v>0</v>
      </c>
      <c r="F267" s="150">
        <f t="shared" si="17"/>
        <v>0</v>
      </c>
      <c r="G267" s="150">
        <f t="shared" si="19"/>
        <v>0</v>
      </c>
    </row>
    <row r="268" spans="1:7" ht="15">
      <c r="A268" s="53"/>
      <c r="B268" s="53"/>
      <c r="C268" s="149">
        <f t="shared" si="18"/>
        <v>267</v>
      </c>
      <c r="D268" s="150"/>
      <c r="E268" s="151">
        <f t="shared" si="16"/>
        <v>0</v>
      </c>
      <c r="F268" s="150">
        <f t="shared" si="17"/>
        <v>0</v>
      </c>
      <c r="G268" s="150">
        <f t="shared" si="19"/>
        <v>0</v>
      </c>
    </row>
    <row r="269" spans="1:7" ht="15">
      <c r="A269" s="53"/>
      <c r="B269" s="53"/>
      <c r="C269" s="149">
        <f t="shared" si="18"/>
        <v>268</v>
      </c>
      <c r="D269" s="150"/>
      <c r="E269" s="151">
        <f t="shared" si="16"/>
        <v>0</v>
      </c>
      <c r="F269" s="150">
        <f t="shared" si="17"/>
        <v>0</v>
      </c>
      <c r="G269" s="150">
        <f t="shared" si="19"/>
        <v>0</v>
      </c>
    </row>
    <row r="270" spans="1:7" ht="15">
      <c r="A270" s="53"/>
      <c r="B270" s="53"/>
      <c r="C270" s="149">
        <f t="shared" si="18"/>
        <v>269</v>
      </c>
      <c r="D270" s="150"/>
      <c r="E270" s="151">
        <f t="shared" si="16"/>
        <v>0</v>
      </c>
      <c r="F270" s="150">
        <f t="shared" si="17"/>
        <v>0</v>
      </c>
      <c r="G270" s="150">
        <f t="shared" si="19"/>
        <v>0</v>
      </c>
    </row>
    <row r="271" spans="1:7" ht="15">
      <c r="A271" s="53"/>
      <c r="B271" s="53"/>
      <c r="C271" s="149">
        <f t="shared" si="18"/>
        <v>270</v>
      </c>
      <c r="D271" s="150"/>
      <c r="E271" s="151">
        <f t="shared" si="16"/>
        <v>0</v>
      </c>
      <c r="F271" s="150">
        <f t="shared" si="17"/>
        <v>0</v>
      </c>
      <c r="G271" s="150">
        <f t="shared" si="19"/>
        <v>0</v>
      </c>
    </row>
    <row r="272" spans="1:7" ht="15">
      <c r="A272" s="53"/>
      <c r="B272" s="53"/>
      <c r="C272" s="149">
        <f t="shared" si="18"/>
        <v>271</v>
      </c>
      <c r="D272" s="150"/>
      <c r="E272" s="151">
        <f t="shared" si="16"/>
        <v>0</v>
      </c>
      <c r="F272" s="150">
        <f t="shared" si="17"/>
        <v>0</v>
      </c>
      <c r="G272" s="150">
        <f t="shared" si="19"/>
        <v>0</v>
      </c>
    </row>
    <row r="273" spans="1:7" ht="15">
      <c r="A273" s="53"/>
      <c r="B273" s="53"/>
      <c r="C273" s="149">
        <f t="shared" si="18"/>
        <v>272</v>
      </c>
      <c r="D273" s="150"/>
      <c r="E273" s="151">
        <f t="shared" si="16"/>
        <v>0</v>
      </c>
      <c r="F273" s="150">
        <f t="shared" si="17"/>
        <v>0</v>
      </c>
      <c r="G273" s="150">
        <f t="shared" si="19"/>
        <v>0</v>
      </c>
    </row>
    <row r="274" spans="1:7" ht="15">
      <c r="A274" s="53"/>
      <c r="B274" s="53"/>
      <c r="C274" s="149">
        <f t="shared" si="18"/>
        <v>273</v>
      </c>
      <c r="D274" s="150"/>
      <c r="E274" s="151">
        <f t="shared" si="16"/>
        <v>0</v>
      </c>
      <c r="F274" s="150">
        <f t="shared" si="17"/>
        <v>0</v>
      </c>
      <c r="G274" s="150">
        <f t="shared" si="19"/>
        <v>0</v>
      </c>
    </row>
    <row r="275" spans="1:7" ht="15">
      <c r="A275" s="53"/>
      <c r="B275" s="53"/>
      <c r="C275" s="149">
        <f t="shared" si="18"/>
        <v>274</v>
      </c>
      <c r="D275" s="150"/>
      <c r="E275" s="151">
        <f t="shared" si="16"/>
        <v>0</v>
      </c>
      <c r="F275" s="150">
        <f t="shared" si="17"/>
        <v>0</v>
      </c>
      <c r="G275" s="150">
        <f t="shared" si="19"/>
        <v>0</v>
      </c>
    </row>
    <row r="276" spans="1:7" ht="15">
      <c r="A276" s="53"/>
      <c r="B276" s="53"/>
      <c r="C276" s="149">
        <f t="shared" si="18"/>
        <v>275</v>
      </c>
      <c r="D276" s="150"/>
      <c r="E276" s="151">
        <f t="shared" si="16"/>
        <v>0</v>
      </c>
      <c r="F276" s="150">
        <f t="shared" si="17"/>
        <v>0</v>
      </c>
      <c r="G276" s="150">
        <f t="shared" si="19"/>
        <v>0</v>
      </c>
    </row>
    <row r="277" spans="1:7" ht="15">
      <c r="A277" s="53"/>
      <c r="B277" s="53"/>
      <c r="C277" s="149">
        <f t="shared" si="18"/>
        <v>276</v>
      </c>
      <c r="D277" s="150"/>
      <c r="E277" s="151">
        <f t="shared" si="16"/>
        <v>0</v>
      </c>
      <c r="F277" s="150">
        <f t="shared" si="17"/>
        <v>0</v>
      </c>
      <c r="G277" s="150">
        <f t="shared" si="19"/>
        <v>0</v>
      </c>
    </row>
    <row r="278" spans="1:7" ht="15">
      <c r="A278" s="53"/>
      <c r="B278" s="53"/>
      <c r="C278" s="149">
        <f t="shared" si="18"/>
        <v>277</v>
      </c>
      <c r="D278" s="150"/>
      <c r="E278" s="151">
        <f t="shared" si="16"/>
        <v>0</v>
      </c>
      <c r="F278" s="150">
        <f t="shared" si="17"/>
        <v>0</v>
      </c>
      <c r="G278" s="150">
        <f t="shared" si="19"/>
        <v>0</v>
      </c>
    </row>
    <row r="279" spans="1:7" ht="15">
      <c r="A279" s="53"/>
      <c r="B279" s="53"/>
      <c r="C279" s="149">
        <f t="shared" si="18"/>
        <v>278</v>
      </c>
      <c r="D279" s="150"/>
      <c r="E279" s="151">
        <f t="shared" si="16"/>
        <v>0</v>
      </c>
      <c r="F279" s="150">
        <f t="shared" si="17"/>
        <v>0</v>
      </c>
      <c r="G279" s="150">
        <f t="shared" si="19"/>
        <v>0</v>
      </c>
    </row>
    <row r="280" spans="1:7" ht="15">
      <c r="A280" s="53"/>
      <c r="B280" s="53"/>
      <c r="C280" s="149">
        <f t="shared" si="18"/>
        <v>279</v>
      </c>
      <c r="D280" s="150"/>
      <c r="E280" s="151">
        <f t="shared" si="16"/>
        <v>0</v>
      </c>
      <c r="F280" s="150">
        <f t="shared" si="17"/>
        <v>0</v>
      </c>
      <c r="G280" s="150">
        <f t="shared" si="19"/>
        <v>0</v>
      </c>
    </row>
    <row r="281" spans="1:7" ht="15">
      <c r="A281" s="53"/>
      <c r="B281" s="53"/>
      <c r="C281" s="149">
        <f t="shared" si="18"/>
        <v>280</v>
      </c>
      <c r="D281" s="150"/>
      <c r="E281" s="151">
        <f t="shared" si="16"/>
        <v>0</v>
      </c>
      <c r="F281" s="150">
        <f t="shared" si="17"/>
        <v>0</v>
      </c>
      <c r="G281" s="150">
        <f t="shared" si="19"/>
        <v>0</v>
      </c>
    </row>
    <row r="282" spans="1:7" ht="15">
      <c r="A282" s="53"/>
      <c r="B282" s="53"/>
      <c r="C282" s="149">
        <f t="shared" si="18"/>
        <v>281</v>
      </c>
      <c r="D282" s="150"/>
      <c r="E282" s="151">
        <f t="shared" si="16"/>
        <v>0</v>
      </c>
      <c r="F282" s="150">
        <f t="shared" si="17"/>
        <v>0</v>
      </c>
      <c r="G282" s="150">
        <f t="shared" si="19"/>
        <v>0</v>
      </c>
    </row>
    <row r="283" spans="1:7" ht="15">
      <c r="A283" s="53"/>
      <c r="B283" s="53"/>
      <c r="C283" s="149">
        <f t="shared" si="18"/>
        <v>282</v>
      </c>
      <c r="D283" s="150"/>
      <c r="E283" s="151">
        <f t="shared" si="16"/>
        <v>0</v>
      </c>
      <c r="F283" s="150">
        <f t="shared" si="17"/>
        <v>0</v>
      </c>
      <c r="G283" s="150">
        <f t="shared" si="19"/>
        <v>0</v>
      </c>
    </row>
    <row r="284" spans="1:7" ht="15">
      <c r="A284" s="53"/>
      <c r="B284" s="53"/>
      <c r="C284" s="149">
        <f t="shared" si="18"/>
        <v>283</v>
      </c>
      <c r="D284" s="150"/>
      <c r="E284" s="151">
        <f t="shared" si="16"/>
        <v>0</v>
      </c>
      <c r="F284" s="150">
        <f t="shared" si="17"/>
        <v>0</v>
      </c>
      <c r="G284" s="150">
        <f t="shared" si="19"/>
        <v>0</v>
      </c>
    </row>
    <row r="285" spans="1:7" ht="15">
      <c r="A285" s="53"/>
      <c r="B285" s="53"/>
      <c r="C285" s="149">
        <f t="shared" si="18"/>
        <v>284</v>
      </c>
      <c r="D285" s="150"/>
      <c r="E285" s="151">
        <f t="shared" si="16"/>
        <v>0</v>
      </c>
      <c r="F285" s="150">
        <f t="shared" si="17"/>
        <v>0</v>
      </c>
      <c r="G285" s="150">
        <f t="shared" si="19"/>
        <v>0</v>
      </c>
    </row>
    <row r="286" spans="1:7" ht="15">
      <c r="A286" s="53"/>
      <c r="B286" s="53"/>
      <c r="C286" s="149">
        <f t="shared" si="18"/>
        <v>285</v>
      </c>
      <c r="D286" s="150"/>
      <c r="E286" s="151">
        <f t="shared" si="16"/>
        <v>0</v>
      </c>
      <c r="F286" s="150">
        <f t="shared" si="17"/>
        <v>0</v>
      </c>
      <c r="G286" s="150">
        <f t="shared" si="19"/>
        <v>0</v>
      </c>
    </row>
    <row r="287" spans="1:7" ht="15">
      <c r="A287" s="53"/>
      <c r="B287" s="53"/>
      <c r="C287" s="149">
        <f t="shared" si="18"/>
        <v>286</v>
      </c>
      <c r="D287" s="150"/>
      <c r="E287" s="151">
        <f t="shared" si="16"/>
        <v>0</v>
      </c>
      <c r="F287" s="150">
        <f t="shared" si="17"/>
        <v>0</v>
      </c>
      <c r="G287" s="150">
        <f t="shared" si="19"/>
        <v>0</v>
      </c>
    </row>
    <row r="288" spans="1:7" ht="15">
      <c r="A288" s="53"/>
      <c r="B288" s="53"/>
      <c r="C288" s="149">
        <f t="shared" si="18"/>
        <v>287</v>
      </c>
      <c r="D288" s="150"/>
      <c r="E288" s="151">
        <f t="shared" si="16"/>
        <v>0</v>
      </c>
      <c r="F288" s="150">
        <f t="shared" si="17"/>
        <v>0</v>
      </c>
      <c r="G288" s="150">
        <f t="shared" si="19"/>
        <v>0</v>
      </c>
    </row>
    <row r="289" spans="1:7" ht="15">
      <c r="A289" s="53"/>
      <c r="B289" s="53"/>
      <c r="C289" s="149">
        <f t="shared" si="18"/>
        <v>288</v>
      </c>
      <c r="D289" s="150"/>
      <c r="E289" s="151">
        <f t="shared" si="16"/>
        <v>0</v>
      </c>
      <c r="F289" s="150">
        <f t="shared" si="17"/>
        <v>0</v>
      </c>
      <c r="G289" s="150">
        <f t="shared" si="19"/>
        <v>0</v>
      </c>
    </row>
    <row r="290" spans="1:7" ht="15">
      <c r="A290" s="53"/>
      <c r="B290" s="53"/>
      <c r="C290" s="149">
        <f t="shared" si="18"/>
        <v>289</v>
      </c>
      <c r="D290" s="150"/>
      <c r="E290" s="151">
        <f t="shared" si="16"/>
        <v>0</v>
      </c>
      <c r="F290" s="150">
        <f t="shared" si="17"/>
        <v>0</v>
      </c>
      <c r="G290" s="150">
        <f t="shared" si="19"/>
        <v>0</v>
      </c>
    </row>
    <row r="291" spans="1:7" ht="15">
      <c r="A291" s="53"/>
      <c r="B291" s="53"/>
      <c r="C291" s="149">
        <f t="shared" si="18"/>
        <v>290</v>
      </c>
      <c r="D291" s="150"/>
      <c r="E291" s="151">
        <f t="shared" si="16"/>
        <v>0</v>
      </c>
      <c r="F291" s="150">
        <f t="shared" si="17"/>
        <v>0</v>
      </c>
      <c r="G291" s="150">
        <f t="shared" si="19"/>
        <v>0</v>
      </c>
    </row>
    <row r="292" spans="1:7" ht="15">
      <c r="A292" s="53"/>
      <c r="B292" s="53"/>
      <c r="C292" s="149">
        <f t="shared" si="18"/>
        <v>291</v>
      </c>
      <c r="D292" s="150"/>
      <c r="E292" s="151">
        <f t="shared" si="16"/>
        <v>0</v>
      </c>
      <c r="F292" s="150">
        <f t="shared" si="17"/>
        <v>0</v>
      </c>
      <c r="G292" s="150">
        <f t="shared" si="19"/>
        <v>0</v>
      </c>
    </row>
    <row r="293" spans="1:7" ht="15">
      <c r="A293" s="53"/>
      <c r="B293" s="53"/>
      <c r="C293" s="149">
        <f t="shared" si="18"/>
        <v>292</v>
      </c>
      <c r="D293" s="150"/>
      <c r="E293" s="151">
        <f t="shared" si="16"/>
        <v>0</v>
      </c>
      <c r="F293" s="150">
        <f t="shared" si="17"/>
        <v>0</v>
      </c>
      <c r="G293" s="150">
        <f t="shared" si="19"/>
        <v>0</v>
      </c>
    </row>
    <row r="294" spans="1:7" ht="15">
      <c r="A294" s="53"/>
      <c r="B294" s="53"/>
      <c r="C294" s="149">
        <f t="shared" si="18"/>
        <v>293</v>
      </c>
      <c r="D294" s="150"/>
      <c r="E294" s="151">
        <f t="shared" si="16"/>
        <v>0</v>
      </c>
      <c r="F294" s="150">
        <f t="shared" si="17"/>
        <v>0</v>
      </c>
      <c r="G294" s="150">
        <f t="shared" si="19"/>
        <v>0</v>
      </c>
    </row>
    <row r="295" spans="1:7" ht="15">
      <c r="A295" s="53"/>
      <c r="B295" s="53"/>
      <c r="C295" s="149">
        <f t="shared" si="18"/>
        <v>294</v>
      </c>
      <c r="D295" s="150"/>
      <c r="E295" s="151">
        <f t="shared" si="16"/>
        <v>0</v>
      </c>
      <c r="F295" s="150">
        <f t="shared" si="17"/>
        <v>0</v>
      </c>
      <c r="G295" s="150">
        <f t="shared" si="19"/>
        <v>0</v>
      </c>
    </row>
    <row r="296" spans="1:7" ht="15">
      <c r="A296" s="53"/>
      <c r="B296" s="53"/>
      <c r="C296" s="149">
        <f t="shared" si="18"/>
        <v>295</v>
      </c>
      <c r="D296" s="150"/>
      <c r="E296" s="151">
        <f t="shared" si="16"/>
        <v>0</v>
      </c>
      <c r="F296" s="150">
        <f t="shared" si="17"/>
        <v>0</v>
      </c>
      <c r="G296" s="150">
        <f t="shared" si="19"/>
        <v>0</v>
      </c>
    </row>
    <row r="297" spans="1:7" ht="15">
      <c r="A297" s="53"/>
      <c r="B297" s="53"/>
      <c r="C297" s="149">
        <f t="shared" si="18"/>
        <v>296</v>
      </c>
      <c r="D297" s="150"/>
      <c r="E297" s="151">
        <f t="shared" si="16"/>
        <v>0</v>
      </c>
      <c r="F297" s="150">
        <f t="shared" si="17"/>
        <v>0</v>
      </c>
      <c r="G297" s="150">
        <f t="shared" si="19"/>
        <v>0</v>
      </c>
    </row>
    <row r="298" spans="1:7" ht="15">
      <c r="A298" s="53"/>
      <c r="B298" s="53"/>
      <c r="C298" s="149">
        <f t="shared" si="18"/>
        <v>297</v>
      </c>
      <c r="D298" s="150"/>
      <c r="E298" s="151">
        <f t="shared" si="16"/>
        <v>0</v>
      </c>
      <c r="F298" s="150">
        <f t="shared" si="17"/>
        <v>0</v>
      </c>
      <c r="G298" s="150">
        <f t="shared" si="19"/>
        <v>0</v>
      </c>
    </row>
    <row r="299" spans="1:7" ht="15">
      <c r="A299" s="53"/>
      <c r="B299" s="53"/>
      <c r="C299" s="149">
        <f t="shared" si="18"/>
        <v>298</v>
      </c>
      <c r="D299" s="150"/>
      <c r="E299" s="151">
        <f t="shared" si="16"/>
        <v>0</v>
      </c>
      <c r="F299" s="150">
        <f t="shared" si="17"/>
        <v>0</v>
      </c>
      <c r="G299" s="150">
        <f t="shared" si="19"/>
        <v>0</v>
      </c>
    </row>
    <row r="300" spans="1:7" ht="15">
      <c r="A300" s="53"/>
      <c r="B300" s="53"/>
      <c r="C300" s="149">
        <f t="shared" si="18"/>
        <v>299</v>
      </c>
      <c r="D300" s="150"/>
      <c r="E300" s="151">
        <f t="shared" si="16"/>
        <v>0</v>
      </c>
      <c r="F300" s="150">
        <f t="shared" si="17"/>
        <v>0</v>
      </c>
      <c r="G300" s="150">
        <f t="shared" si="19"/>
        <v>0</v>
      </c>
    </row>
    <row r="301" spans="1:7" ht="15">
      <c r="A301" s="53"/>
      <c r="B301" s="53"/>
      <c r="C301" s="149">
        <f t="shared" si="18"/>
        <v>300</v>
      </c>
      <c r="D301" s="150"/>
      <c r="E301" s="151">
        <f t="shared" si="16"/>
        <v>0</v>
      </c>
      <c r="F301" s="150">
        <f t="shared" si="17"/>
        <v>0</v>
      </c>
      <c r="G301" s="150">
        <f t="shared" si="19"/>
        <v>0</v>
      </c>
    </row>
    <row r="302" spans="1:7" ht="15">
      <c r="A302" s="53"/>
      <c r="B302" s="53"/>
      <c r="C302" s="149">
        <f t="shared" si="18"/>
        <v>301</v>
      </c>
      <c r="D302" s="150"/>
      <c r="E302" s="151">
        <f t="shared" si="16"/>
        <v>0</v>
      </c>
      <c r="F302" s="150">
        <f t="shared" si="17"/>
        <v>0</v>
      </c>
      <c r="G302" s="150">
        <f t="shared" si="19"/>
        <v>0</v>
      </c>
    </row>
    <row r="303" spans="1:7" ht="15">
      <c r="A303" s="53"/>
      <c r="B303" s="53"/>
      <c r="C303" s="149">
        <f t="shared" si="18"/>
        <v>302</v>
      </c>
      <c r="D303" s="150"/>
      <c r="E303" s="151">
        <f t="shared" si="16"/>
        <v>0</v>
      </c>
      <c r="F303" s="150">
        <f t="shared" si="17"/>
        <v>0</v>
      </c>
      <c r="G303" s="150">
        <f t="shared" si="19"/>
        <v>0</v>
      </c>
    </row>
    <row r="304" spans="1:7" ht="15">
      <c r="A304" s="53"/>
      <c r="B304" s="53"/>
      <c r="C304" s="149">
        <f t="shared" si="18"/>
        <v>303</v>
      </c>
      <c r="D304" s="150"/>
      <c r="E304" s="151">
        <f t="shared" si="16"/>
        <v>0</v>
      </c>
      <c r="F304" s="150">
        <f t="shared" si="17"/>
        <v>0</v>
      </c>
      <c r="G304" s="150">
        <f t="shared" si="19"/>
        <v>0</v>
      </c>
    </row>
    <row r="305" spans="1:7" ht="15">
      <c r="A305" s="53"/>
      <c r="B305" s="53"/>
      <c r="C305" s="149">
        <f t="shared" si="18"/>
        <v>304</v>
      </c>
      <c r="D305" s="150"/>
      <c r="E305" s="151">
        <f t="shared" si="16"/>
        <v>0</v>
      </c>
      <c r="F305" s="150">
        <f t="shared" si="17"/>
        <v>0</v>
      </c>
      <c r="G305" s="150">
        <f t="shared" si="19"/>
        <v>0</v>
      </c>
    </row>
    <row r="306" spans="1:7" ht="15">
      <c r="A306" s="53"/>
      <c r="B306" s="53"/>
      <c r="C306" s="149">
        <f t="shared" si="18"/>
        <v>305</v>
      </c>
      <c r="D306" s="150"/>
      <c r="E306" s="151">
        <f t="shared" si="16"/>
        <v>0</v>
      </c>
      <c r="F306" s="150">
        <f t="shared" si="17"/>
        <v>0</v>
      </c>
      <c r="G306" s="150">
        <f t="shared" si="19"/>
        <v>0</v>
      </c>
    </row>
    <row r="307" spans="1:7" ht="15">
      <c r="A307" s="53"/>
      <c r="B307" s="53"/>
      <c r="C307" s="149">
        <f t="shared" si="18"/>
        <v>306</v>
      </c>
      <c r="D307" s="150"/>
      <c r="E307" s="151">
        <f t="shared" si="16"/>
        <v>0</v>
      </c>
      <c r="F307" s="150">
        <f t="shared" si="17"/>
        <v>0</v>
      </c>
      <c r="G307" s="150">
        <f t="shared" si="19"/>
        <v>0</v>
      </c>
    </row>
    <row r="308" spans="1:7" ht="15">
      <c r="A308" s="53"/>
      <c r="B308" s="53"/>
      <c r="C308" s="149">
        <f t="shared" si="18"/>
        <v>307</v>
      </c>
      <c r="D308" s="150"/>
      <c r="E308" s="151">
        <f t="shared" si="16"/>
        <v>0</v>
      </c>
      <c r="F308" s="150">
        <f t="shared" si="17"/>
        <v>0</v>
      </c>
      <c r="G308" s="150">
        <f t="shared" si="19"/>
        <v>0</v>
      </c>
    </row>
    <row r="309" spans="1:7" ht="15">
      <c r="A309" s="53"/>
      <c r="B309" s="53"/>
      <c r="C309" s="149">
        <f t="shared" si="18"/>
        <v>308</v>
      </c>
      <c r="D309" s="150"/>
      <c r="E309" s="151">
        <f t="shared" si="16"/>
        <v>0</v>
      </c>
      <c r="F309" s="150">
        <f t="shared" si="17"/>
        <v>0</v>
      </c>
      <c r="G309" s="150">
        <f t="shared" si="19"/>
        <v>0</v>
      </c>
    </row>
    <row r="310" spans="1:7" ht="15">
      <c r="A310" s="53"/>
      <c r="B310" s="53"/>
      <c r="C310" s="149">
        <f t="shared" si="18"/>
        <v>309</v>
      </c>
      <c r="D310" s="150"/>
      <c r="E310" s="151">
        <f t="shared" si="16"/>
        <v>0</v>
      </c>
      <c r="F310" s="150">
        <f t="shared" si="17"/>
        <v>0</v>
      </c>
      <c r="G310" s="150">
        <f t="shared" si="19"/>
        <v>0</v>
      </c>
    </row>
    <row r="311" spans="1:7" ht="15">
      <c r="A311" s="53"/>
      <c r="B311" s="53"/>
      <c r="C311" s="149">
        <f t="shared" si="18"/>
        <v>310</v>
      </c>
      <c r="D311" s="150"/>
      <c r="E311" s="151">
        <f t="shared" si="16"/>
        <v>0</v>
      </c>
      <c r="F311" s="150">
        <f t="shared" si="17"/>
        <v>0</v>
      </c>
      <c r="G311" s="150">
        <f t="shared" si="19"/>
        <v>0</v>
      </c>
    </row>
    <row r="312" spans="1:7" ht="15">
      <c r="A312" s="53"/>
      <c r="B312" s="53"/>
      <c r="C312" s="149">
        <f t="shared" si="18"/>
        <v>311</v>
      </c>
      <c r="D312" s="150"/>
      <c r="E312" s="151">
        <f t="shared" si="16"/>
        <v>0</v>
      </c>
      <c r="F312" s="150">
        <f t="shared" si="17"/>
        <v>0</v>
      </c>
      <c r="G312" s="150">
        <f t="shared" si="19"/>
        <v>0</v>
      </c>
    </row>
    <row r="313" spans="1:7" ht="15">
      <c r="A313" s="53"/>
      <c r="B313" s="53"/>
      <c r="C313" s="149">
        <f t="shared" si="18"/>
        <v>312</v>
      </c>
      <c r="D313" s="150"/>
      <c r="E313" s="151">
        <f t="shared" si="16"/>
        <v>0</v>
      </c>
      <c r="F313" s="150">
        <f t="shared" si="17"/>
        <v>0</v>
      </c>
      <c r="G313" s="150">
        <f t="shared" si="19"/>
        <v>0</v>
      </c>
    </row>
    <row r="314" spans="1:7" ht="15">
      <c r="A314" s="53"/>
      <c r="B314" s="53"/>
      <c r="C314" s="149">
        <f t="shared" si="18"/>
        <v>313</v>
      </c>
      <c r="D314" s="150"/>
      <c r="E314" s="151">
        <f t="shared" si="16"/>
        <v>0</v>
      </c>
      <c r="F314" s="150">
        <f t="shared" si="17"/>
        <v>0</v>
      </c>
      <c r="G314" s="150">
        <f t="shared" si="19"/>
        <v>0</v>
      </c>
    </row>
    <row r="315" spans="1:7" ht="15">
      <c r="A315" s="53"/>
      <c r="B315" s="53"/>
      <c r="C315" s="149">
        <f t="shared" si="18"/>
        <v>314</v>
      </c>
      <c r="D315" s="150"/>
      <c r="E315" s="151">
        <f t="shared" si="16"/>
        <v>0</v>
      </c>
      <c r="F315" s="150">
        <f t="shared" si="17"/>
        <v>0</v>
      </c>
      <c r="G315" s="150">
        <f t="shared" si="19"/>
        <v>0</v>
      </c>
    </row>
    <row r="316" spans="1:7" ht="15">
      <c r="A316" s="53"/>
      <c r="B316" s="53"/>
      <c r="C316" s="149">
        <f t="shared" si="18"/>
        <v>315</v>
      </c>
      <c r="D316" s="150"/>
      <c r="E316" s="151">
        <f t="shared" si="16"/>
        <v>0</v>
      </c>
      <c r="F316" s="150">
        <f t="shared" si="17"/>
        <v>0</v>
      </c>
      <c r="G316" s="150">
        <f t="shared" si="19"/>
        <v>0</v>
      </c>
    </row>
    <row r="317" spans="1:7" ht="15">
      <c r="A317" s="53"/>
      <c r="B317" s="53"/>
      <c r="C317" s="149">
        <f t="shared" si="18"/>
        <v>316</v>
      </c>
      <c r="D317" s="150"/>
      <c r="E317" s="151">
        <f t="shared" si="16"/>
        <v>0</v>
      </c>
      <c r="F317" s="150">
        <f t="shared" si="17"/>
        <v>0</v>
      </c>
      <c r="G317" s="150">
        <f t="shared" si="19"/>
        <v>0</v>
      </c>
    </row>
    <row r="318" spans="1:7" ht="15">
      <c r="A318" s="53"/>
      <c r="B318" s="53"/>
      <c r="C318" s="149">
        <f t="shared" si="18"/>
        <v>317</v>
      </c>
      <c r="D318" s="150"/>
      <c r="E318" s="151">
        <f t="shared" si="16"/>
        <v>0</v>
      </c>
      <c r="F318" s="150">
        <f t="shared" si="17"/>
        <v>0</v>
      </c>
      <c r="G318" s="150">
        <f t="shared" si="19"/>
        <v>0</v>
      </c>
    </row>
    <row r="319" spans="1:7" ht="15">
      <c r="A319" s="53"/>
      <c r="B319" s="53"/>
      <c r="C319" s="149">
        <f t="shared" si="18"/>
        <v>318</v>
      </c>
      <c r="D319" s="150"/>
      <c r="E319" s="151">
        <f t="shared" si="16"/>
        <v>0</v>
      </c>
      <c r="F319" s="150">
        <f t="shared" si="17"/>
        <v>0</v>
      </c>
      <c r="G319" s="150">
        <f t="shared" si="19"/>
        <v>0</v>
      </c>
    </row>
    <row r="320" spans="1:7" ht="15">
      <c r="A320" s="53"/>
      <c r="B320" s="53"/>
      <c r="C320" s="149">
        <f t="shared" si="18"/>
        <v>319</v>
      </c>
      <c r="D320" s="150"/>
      <c r="E320" s="151">
        <f t="shared" si="16"/>
        <v>0</v>
      </c>
      <c r="F320" s="150">
        <f t="shared" si="17"/>
        <v>0</v>
      </c>
      <c r="G320" s="150">
        <f t="shared" si="19"/>
        <v>0</v>
      </c>
    </row>
    <row r="321" spans="1:7" ht="15">
      <c r="A321" s="53"/>
      <c r="B321" s="53"/>
      <c r="C321" s="149">
        <f t="shared" si="18"/>
        <v>320</v>
      </c>
      <c r="D321" s="150"/>
      <c r="E321" s="151">
        <f t="shared" si="16"/>
        <v>0</v>
      </c>
      <c r="F321" s="150">
        <f t="shared" si="17"/>
        <v>0</v>
      </c>
      <c r="G321" s="150">
        <f t="shared" si="19"/>
        <v>0</v>
      </c>
    </row>
    <row r="322" spans="1:7" ht="15">
      <c r="A322" s="53"/>
      <c r="B322" s="53"/>
      <c r="C322" s="149">
        <f t="shared" si="18"/>
        <v>321</v>
      </c>
      <c r="D322" s="150"/>
      <c r="E322" s="151">
        <f aca="true" t="shared" si="20" ref="E322:E361">IF(C322&gt;$A$9,0,IPMT(A$7/12,C322,A$9,A$2))</f>
        <v>0</v>
      </c>
      <c r="F322" s="150">
        <f aca="true" t="shared" si="21" ref="F322:F360">IF(E322&gt;=0,0,SUM(D$2-E322))</f>
        <v>0</v>
      </c>
      <c r="G322" s="150">
        <f t="shared" si="19"/>
        <v>0</v>
      </c>
    </row>
    <row r="323" spans="1:7" ht="15">
      <c r="A323" s="53"/>
      <c r="B323" s="53"/>
      <c r="C323" s="149">
        <f aca="true" t="shared" si="22" ref="C323:C361">SUM(C322,1)</f>
        <v>322</v>
      </c>
      <c r="D323" s="150"/>
      <c r="E323" s="151">
        <f t="shared" si="20"/>
        <v>0</v>
      </c>
      <c r="F323" s="150">
        <f t="shared" si="21"/>
        <v>0</v>
      </c>
      <c r="G323" s="150">
        <f aca="true" t="shared" si="23" ref="G323:G361">SUM(G322+F323)</f>
        <v>0</v>
      </c>
    </row>
    <row r="324" spans="1:7" ht="15">
      <c r="A324" s="53"/>
      <c r="B324" s="53"/>
      <c r="C324" s="149">
        <f t="shared" si="22"/>
        <v>323</v>
      </c>
      <c r="D324" s="150"/>
      <c r="E324" s="151">
        <f t="shared" si="20"/>
        <v>0</v>
      </c>
      <c r="F324" s="150">
        <f t="shared" si="21"/>
        <v>0</v>
      </c>
      <c r="G324" s="150">
        <f t="shared" si="23"/>
        <v>0</v>
      </c>
    </row>
    <row r="325" spans="1:7" ht="15">
      <c r="A325" s="53"/>
      <c r="B325" s="53"/>
      <c r="C325" s="149">
        <f t="shared" si="22"/>
        <v>324</v>
      </c>
      <c r="D325" s="150"/>
      <c r="E325" s="151">
        <f t="shared" si="20"/>
        <v>0</v>
      </c>
      <c r="F325" s="150">
        <f t="shared" si="21"/>
        <v>0</v>
      </c>
      <c r="G325" s="150">
        <f t="shared" si="23"/>
        <v>0</v>
      </c>
    </row>
    <row r="326" spans="1:7" ht="15">
      <c r="A326" s="53"/>
      <c r="B326" s="53"/>
      <c r="C326" s="149">
        <f t="shared" si="22"/>
        <v>325</v>
      </c>
      <c r="D326" s="150"/>
      <c r="E326" s="151">
        <f t="shared" si="20"/>
        <v>0</v>
      </c>
      <c r="F326" s="150">
        <f t="shared" si="21"/>
        <v>0</v>
      </c>
      <c r="G326" s="150">
        <f t="shared" si="23"/>
        <v>0</v>
      </c>
    </row>
    <row r="327" spans="1:7" ht="15">
      <c r="A327" s="53"/>
      <c r="B327" s="53"/>
      <c r="C327" s="149">
        <f t="shared" si="22"/>
        <v>326</v>
      </c>
      <c r="D327" s="150"/>
      <c r="E327" s="151">
        <f t="shared" si="20"/>
        <v>0</v>
      </c>
      <c r="F327" s="150">
        <f t="shared" si="21"/>
        <v>0</v>
      </c>
      <c r="G327" s="150">
        <f t="shared" si="23"/>
        <v>0</v>
      </c>
    </row>
    <row r="328" spans="1:7" ht="15">
      <c r="A328" s="53"/>
      <c r="B328" s="53"/>
      <c r="C328" s="149">
        <f t="shared" si="22"/>
        <v>327</v>
      </c>
      <c r="D328" s="150"/>
      <c r="E328" s="151">
        <f t="shared" si="20"/>
        <v>0</v>
      </c>
      <c r="F328" s="150">
        <f t="shared" si="21"/>
        <v>0</v>
      </c>
      <c r="G328" s="150">
        <f t="shared" si="23"/>
        <v>0</v>
      </c>
    </row>
    <row r="329" spans="1:7" ht="15">
      <c r="A329" s="53"/>
      <c r="B329" s="53"/>
      <c r="C329" s="149">
        <f t="shared" si="22"/>
        <v>328</v>
      </c>
      <c r="D329" s="150"/>
      <c r="E329" s="151">
        <f t="shared" si="20"/>
        <v>0</v>
      </c>
      <c r="F329" s="150">
        <f t="shared" si="21"/>
        <v>0</v>
      </c>
      <c r="G329" s="150">
        <f t="shared" si="23"/>
        <v>0</v>
      </c>
    </row>
    <row r="330" spans="1:7" ht="15">
      <c r="A330" s="53"/>
      <c r="B330" s="53"/>
      <c r="C330" s="149">
        <f t="shared" si="22"/>
        <v>329</v>
      </c>
      <c r="D330" s="150"/>
      <c r="E330" s="151">
        <f t="shared" si="20"/>
        <v>0</v>
      </c>
      <c r="F330" s="150">
        <f t="shared" si="21"/>
        <v>0</v>
      </c>
      <c r="G330" s="150">
        <f t="shared" si="23"/>
        <v>0</v>
      </c>
    </row>
    <row r="331" spans="1:7" ht="15">
      <c r="A331" s="53"/>
      <c r="B331" s="53"/>
      <c r="C331" s="149">
        <f t="shared" si="22"/>
        <v>330</v>
      </c>
      <c r="D331" s="150"/>
      <c r="E331" s="151">
        <f t="shared" si="20"/>
        <v>0</v>
      </c>
      <c r="F331" s="150">
        <f t="shared" si="21"/>
        <v>0</v>
      </c>
      <c r="G331" s="150">
        <f t="shared" si="23"/>
        <v>0</v>
      </c>
    </row>
    <row r="332" spans="1:7" ht="15">
      <c r="A332" s="53"/>
      <c r="B332" s="53"/>
      <c r="C332" s="149">
        <f t="shared" si="22"/>
        <v>331</v>
      </c>
      <c r="D332" s="150"/>
      <c r="E332" s="151">
        <f t="shared" si="20"/>
        <v>0</v>
      </c>
      <c r="F332" s="150">
        <f t="shared" si="21"/>
        <v>0</v>
      </c>
      <c r="G332" s="150">
        <f t="shared" si="23"/>
        <v>0</v>
      </c>
    </row>
    <row r="333" spans="1:7" ht="15">
      <c r="A333" s="53"/>
      <c r="B333" s="53"/>
      <c r="C333" s="149">
        <f t="shared" si="22"/>
        <v>332</v>
      </c>
      <c r="D333" s="150"/>
      <c r="E333" s="151">
        <f t="shared" si="20"/>
        <v>0</v>
      </c>
      <c r="F333" s="150">
        <f t="shared" si="21"/>
        <v>0</v>
      </c>
      <c r="G333" s="150">
        <f t="shared" si="23"/>
        <v>0</v>
      </c>
    </row>
    <row r="334" spans="1:7" ht="15">
      <c r="A334" s="53"/>
      <c r="B334" s="53"/>
      <c r="C334" s="149">
        <f t="shared" si="22"/>
        <v>333</v>
      </c>
      <c r="D334" s="150"/>
      <c r="E334" s="151">
        <f t="shared" si="20"/>
        <v>0</v>
      </c>
      <c r="F334" s="150">
        <f t="shared" si="21"/>
        <v>0</v>
      </c>
      <c r="G334" s="150">
        <f t="shared" si="23"/>
        <v>0</v>
      </c>
    </row>
    <row r="335" spans="1:7" ht="15">
      <c r="A335" s="53"/>
      <c r="B335" s="53"/>
      <c r="C335" s="149">
        <f t="shared" si="22"/>
        <v>334</v>
      </c>
      <c r="D335" s="150"/>
      <c r="E335" s="151">
        <f t="shared" si="20"/>
        <v>0</v>
      </c>
      <c r="F335" s="150">
        <f t="shared" si="21"/>
        <v>0</v>
      </c>
      <c r="G335" s="150">
        <f t="shared" si="23"/>
        <v>0</v>
      </c>
    </row>
    <row r="336" spans="1:7" ht="15">
      <c r="A336" s="53"/>
      <c r="B336" s="53"/>
      <c r="C336" s="149">
        <f t="shared" si="22"/>
        <v>335</v>
      </c>
      <c r="D336" s="150"/>
      <c r="E336" s="151">
        <f t="shared" si="20"/>
        <v>0</v>
      </c>
      <c r="F336" s="150">
        <f t="shared" si="21"/>
        <v>0</v>
      </c>
      <c r="G336" s="150">
        <f t="shared" si="23"/>
        <v>0</v>
      </c>
    </row>
    <row r="337" spans="1:7" ht="15">
      <c r="A337" s="53"/>
      <c r="B337" s="53"/>
      <c r="C337" s="149">
        <f t="shared" si="22"/>
        <v>336</v>
      </c>
      <c r="D337" s="150"/>
      <c r="E337" s="151">
        <f t="shared" si="20"/>
        <v>0</v>
      </c>
      <c r="F337" s="150">
        <f t="shared" si="21"/>
        <v>0</v>
      </c>
      <c r="G337" s="150">
        <f t="shared" si="23"/>
        <v>0</v>
      </c>
    </row>
    <row r="338" spans="1:7" ht="15">
      <c r="A338" s="53"/>
      <c r="B338" s="53"/>
      <c r="C338" s="149">
        <f t="shared" si="22"/>
        <v>337</v>
      </c>
      <c r="D338" s="150"/>
      <c r="E338" s="151">
        <f t="shared" si="20"/>
        <v>0</v>
      </c>
      <c r="F338" s="150">
        <f t="shared" si="21"/>
        <v>0</v>
      </c>
      <c r="G338" s="150">
        <f t="shared" si="23"/>
        <v>0</v>
      </c>
    </row>
    <row r="339" spans="1:7" ht="15">
      <c r="A339" s="53"/>
      <c r="B339" s="53"/>
      <c r="C339" s="149">
        <f t="shared" si="22"/>
        <v>338</v>
      </c>
      <c r="D339" s="150"/>
      <c r="E339" s="151">
        <f t="shared" si="20"/>
        <v>0</v>
      </c>
      <c r="F339" s="150">
        <f t="shared" si="21"/>
        <v>0</v>
      </c>
      <c r="G339" s="150">
        <f t="shared" si="23"/>
        <v>0</v>
      </c>
    </row>
    <row r="340" spans="1:7" ht="15">
      <c r="A340" s="53"/>
      <c r="B340" s="53"/>
      <c r="C340" s="149">
        <f t="shared" si="22"/>
        <v>339</v>
      </c>
      <c r="D340" s="150"/>
      <c r="E340" s="151">
        <f t="shared" si="20"/>
        <v>0</v>
      </c>
      <c r="F340" s="150">
        <f t="shared" si="21"/>
        <v>0</v>
      </c>
      <c r="G340" s="150">
        <f t="shared" si="23"/>
        <v>0</v>
      </c>
    </row>
    <row r="341" spans="1:7" ht="15">
      <c r="A341" s="53"/>
      <c r="B341" s="53"/>
      <c r="C341" s="149">
        <f t="shared" si="22"/>
        <v>340</v>
      </c>
      <c r="D341" s="150"/>
      <c r="E341" s="151">
        <f t="shared" si="20"/>
        <v>0</v>
      </c>
      <c r="F341" s="150">
        <f t="shared" si="21"/>
        <v>0</v>
      </c>
      <c r="G341" s="150">
        <f t="shared" si="23"/>
        <v>0</v>
      </c>
    </row>
    <row r="342" spans="1:7" ht="15">
      <c r="A342" s="53"/>
      <c r="B342" s="53"/>
      <c r="C342" s="149">
        <f t="shared" si="22"/>
        <v>341</v>
      </c>
      <c r="D342" s="150"/>
      <c r="E342" s="151">
        <f t="shared" si="20"/>
        <v>0</v>
      </c>
      <c r="F342" s="150">
        <f t="shared" si="21"/>
        <v>0</v>
      </c>
      <c r="G342" s="150">
        <f t="shared" si="23"/>
        <v>0</v>
      </c>
    </row>
    <row r="343" spans="1:7" ht="15">
      <c r="A343" s="53"/>
      <c r="B343" s="53"/>
      <c r="C343" s="149">
        <f t="shared" si="22"/>
        <v>342</v>
      </c>
      <c r="D343" s="150"/>
      <c r="E343" s="151">
        <f t="shared" si="20"/>
        <v>0</v>
      </c>
      <c r="F343" s="150">
        <f t="shared" si="21"/>
        <v>0</v>
      </c>
      <c r="G343" s="150">
        <f t="shared" si="23"/>
        <v>0</v>
      </c>
    </row>
    <row r="344" spans="1:7" ht="15">
      <c r="A344" s="53"/>
      <c r="B344" s="53"/>
      <c r="C344" s="149">
        <f t="shared" si="22"/>
        <v>343</v>
      </c>
      <c r="D344" s="150"/>
      <c r="E344" s="151">
        <f t="shared" si="20"/>
        <v>0</v>
      </c>
      <c r="F344" s="150">
        <f t="shared" si="21"/>
        <v>0</v>
      </c>
      <c r="G344" s="150">
        <f t="shared" si="23"/>
        <v>0</v>
      </c>
    </row>
    <row r="345" spans="1:7" ht="15">
      <c r="A345" s="53"/>
      <c r="B345" s="53"/>
      <c r="C345" s="149">
        <f t="shared" si="22"/>
        <v>344</v>
      </c>
      <c r="D345" s="150"/>
      <c r="E345" s="151">
        <f t="shared" si="20"/>
        <v>0</v>
      </c>
      <c r="F345" s="150">
        <f t="shared" si="21"/>
        <v>0</v>
      </c>
      <c r="G345" s="150">
        <f t="shared" si="23"/>
        <v>0</v>
      </c>
    </row>
    <row r="346" spans="1:7" ht="15">
      <c r="A346" s="53"/>
      <c r="B346" s="53"/>
      <c r="C346" s="149">
        <f t="shared" si="22"/>
        <v>345</v>
      </c>
      <c r="D346" s="150"/>
      <c r="E346" s="151">
        <f t="shared" si="20"/>
        <v>0</v>
      </c>
      <c r="F346" s="150">
        <f t="shared" si="21"/>
        <v>0</v>
      </c>
      <c r="G346" s="150">
        <f t="shared" si="23"/>
        <v>0</v>
      </c>
    </row>
    <row r="347" spans="1:7" ht="15">
      <c r="A347" s="53"/>
      <c r="B347" s="53"/>
      <c r="C347" s="149">
        <f t="shared" si="22"/>
        <v>346</v>
      </c>
      <c r="D347" s="150"/>
      <c r="E347" s="151">
        <f t="shared" si="20"/>
        <v>0</v>
      </c>
      <c r="F347" s="150">
        <f t="shared" si="21"/>
        <v>0</v>
      </c>
      <c r="G347" s="150">
        <f t="shared" si="23"/>
        <v>0</v>
      </c>
    </row>
    <row r="348" spans="1:7" ht="15">
      <c r="A348" s="53"/>
      <c r="B348" s="53"/>
      <c r="C348" s="149">
        <f t="shared" si="22"/>
        <v>347</v>
      </c>
      <c r="D348" s="150"/>
      <c r="E348" s="151">
        <f t="shared" si="20"/>
        <v>0</v>
      </c>
      <c r="F348" s="150">
        <f t="shared" si="21"/>
        <v>0</v>
      </c>
      <c r="G348" s="150">
        <f t="shared" si="23"/>
        <v>0</v>
      </c>
    </row>
    <row r="349" spans="1:7" ht="15">
      <c r="A349" s="53"/>
      <c r="B349" s="53"/>
      <c r="C349" s="149">
        <f t="shared" si="22"/>
        <v>348</v>
      </c>
      <c r="D349" s="150"/>
      <c r="E349" s="151">
        <f t="shared" si="20"/>
        <v>0</v>
      </c>
      <c r="F349" s="150">
        <f t="shared" si="21"/>
        <v>0</v>
      </c>
      <c r="G349" s="150">
        <f t="shared" si="23"/>
        <v>0</v>
      </c>
    </row>
    <row r="350" spans="1:7" ht="15">
      <c r="A350" s="53"/>
      <c r="B350" s="53"/>
      <c r="C350" s="149">
        <f t="shared" si="22"/>
        <v>349</v>
      </c>
      <c r="D350" s="150"/>
      <c r="E350" s="151">
        <f t="shared" si="20"/>
        <v>0</v>
      </c>
      <c r="F350" s="150">
        <f t="shared" si="21"/>
        <v>0</v>
      </c>
      <c r="G350" s="150">
        <f t="shared" si="23"/>
        <v>0</v>
      </c>
    </row>
    <row r="351" spans="1:7" ht="15">
      <c r="A351" s="53"/>
      <c r="B351" s="53"/>
      <c r="C351" s="149">
        <f t="shared" si="22"/>
        <v>350</v>
      </c>
      <c r="D351" s="150"/>
      <c r="E351" s="151">
        <f t="shared" si="20"/>
        <v>0</v>
      </c>
      <c r="F351" s="150">
        <f t="shared" si="21"/>
        <v>0</v>
      </c>
      <c r="G351" s="150">
        <f t="shared" si="23"/>
        <v>0</v>
      </c>
    </row>
    <row r="352" spans="1:7" ht="15">
      <c r="A352" s="53"/>
      <c r="B352" s="53"/>
      <c r="C352" s="149">
        <f t="shared" si="22"/>
        <v>351</v>
      </c>
      <c r="D352" s="150"/>
      <c r="E352" s="151">
        <f t="shared" si="20"/>
        <v>0</v>
      </c>
      <c r="F352" s="150">
        <f t="shared" si="21"/>
        <v>0</v>
      </c>
      <c r="G352" s="150">
        <f t="shared" si="23"/>
        <v>0</v>
      </c>
    </row>
    <row r="353" spans="1:7" ht="15">
      <c r="A353" s="53"/>
      <c r="B353" s="53"/>
      <c r="C353" s="149">
        <f t="shared" si="22"/>
        <v>352</v>
      </c>
      <c r="D353" s="150"/>
      <c r="E353" s="151">
        <f t="shared" si="20"/>
        <v>0</v>
      </c>
      <c r="F353" s="150">
        <f t="shared" si="21"/>
        <v>0</v>
      </c>
      <c r="G353" s="150">
        <f t="shared" si="23"/>
        <v>0</v>
      </c>
    </row>
    <row r="354" spans="1:7" ht="15">
      <c r="A354" s="53"/>
      <c r="B354" s="53"/>
      <c r="C354" s="149">
        <f t="shared" si="22"/>
        <v>353</v>
      </c>
      <c r="D354" s="150"/>
      <c r="E354" s="151">
        <f t="shared" si="20"/>
        <v>0</v>
      </c>
      <c r="F354" s="150">
        <f t="shared" si="21"/>
        <v>0</v>
      </c>
      <c r="G354" s="150">
        <f t="shared" si="23"/>
        <v>0</v>
      </c>
    </row>
    <row r="355" spans="1:7" ht="15">
      <c r="A355" s="53"/>
      <c r="B355" s="53"/>
      <c r="C355" s="149">
        <f t="shared" si="22"/>
        <v>354</v>
      </c>
      <c r="D355" s="150"/>
      <c r="E355" s="151">
        <f t="shared" si="20"/>
        <v>0</v>
      </c>
      <c r="F355" s="150">
        <f t="shared" si="21"/>
        <v>0</v>
      </c>
      <c r="G355" s="150">
        <f t="shared" si="23"/>
        <v>0</v>
      </c>
    </row>
    <row r="356" spans="1:7" ht="15">
      <c r="A356" s="53"/>
      <c r="B356" s="53"/>
      <c r="C356" s="149">
        <f t="shared" si="22"/>
        <v>355</v>
      </c>
      <c r="D356" s="150"/>
      <c r="E356" s="151">
        <f t="shared" si="20"/>
        <v>0</v>
      </c>
      <c r="F356" s="150">
        <f t="shared" si="21"/>
        <v>0</v>
      </c>
      <c r="G356" s="150">
        <f t="shared" si="23"/>
        <v>0</v>
      </c>
    </row>
    <row r="357" spans="1:7" ht="15">
      <c r="A357" s="53"/>
      <c r="B357" s="53"/>
      <c r="C357" s="149">
        <f t="shared" si="22"/>
        <v>356</v>
      </c>
      <c r="D357" s="150"/>
      <c r="E357" s="151">
        <f t="shared" si="20"/>
        <v>0</v>
      </c>
      <c r="F357" s="150">
        <f t="shared" si="21"/>
        <v>0</v>
      </c>
      <c r="G357" s="150">
        <f t="shared" si="23"/>
        <v>0</v>
      </c>
    </row>
    <row r="358" spans="1:7" ht="15">
      <c r="A358" s="53"/>
      <c r="B358" s="53"/>
      <c r="C358" s="149">
        <f t="shared" si="22"/>
        <v>357</v>
      </c>
      <c r="D358" s="150"/>
      <c r="E358" s="151">
        <f t="shared" si="20"/>
        <v>0</v>
      </c>
      <c r="F358" s="150">
        <f t="shared" si="21"/>
        <v>0</v>
      </c>
      <c r="G358" s="150">
        <f t="shared" si="23"/>
        <v>0</v>
      </c>
    </row>
    <row r="359" spans="1:7" ht="15">
      <c r="A359" s="53"/>
      <c r="B359" s="53"/>
      <c r="C359" s="149">
        <f t="shared" si="22"/>
        <v>358</v>
      </c>
      <c r="D359" s="150"/>
      <c r="E359" s="151">
        <f t="shared" si="20"/>
        <v>0</v>
      </c>
      <c r="F359" s="150">
        <f t="shared" si="21"/>
        <v>0</v>
      </c>
      <c r="G359" s="150">
        <f t="shared" si="23"/>
        <v>0</v>
      </c>
    </row>
    <row r="360" spans="1:7" ht="15">
      <c r="A360" s="53"/>
      <c r="B360" s="53"/>
      <c r="C360" s="149">
        <f t="shared" si="22"/>
        <v>359</v>
      </c>
      <c r="D360" s="150"/>
      <c r="E360" s="151">
        <f t="shared" si="20"/>
        <v>0</v>
      </c>
      <c r="F360" s="150">
        <f t="shared" si="21"/>
        <v>0</v>
      </c>
      <c r="G360" s="150">
        <f t="shared" si="23"/>
        <v>0</v>
      </c>
    </row>
    <row r="361" spans="1:7" ht="15">
      <c r="A361" s="53" t="s">
        <v>15</v>
      </c>
      <c r="B361" s="53"/>
      <c r="C361" s="149">
        <f t="shared" si="22"/>
        <v>360</v>
      </c>
      <c r="D361" s="53" t="s">
        <v>16</v>
      </c>
      <c r="E361" s="151">
        <f t="shared" si="20"/>
        <v>0</v>
      </c>
      <c r="F361" s="150">
        <f>SUM(-G360)</f>
        <v>0</v>
      </c>
      <c r="G361" s="150">
        <f t="shared" si="23"/>
        <v>0</v>
      </c>
    </row>
    <row r="362" spans="1:7" ht="15">
      <c r="A362" s="53"/>
      <c r="B362" s="53"/>
      <c r="C362" s="53"/>
      <c r="D362" s="150">
        <f>SUM(-E361,-F361)</f>
        <v>0</v>
      </c>
      <c r="E362" s="150"/>
      <c r="F362" s="150"/>
      <c r="G362" s="53"/>
    </row>
    <row r="363" spans="1:7" ht="15">
      <c r="A363" s="53"/>
      <c r="B363" s="53"/>
      <c r="C363" s="53"/>
      <c r="D363" s="150"/>
      <c r="E363" s="150">
        <f>SUM(E2:E361)</f>
        <v>0</v>
      </c>
      <c r="F363" s="150">
        <f>SUM(F2:F361)</f>
        <v>0</v>
      </c>
      <c r="G363" s="53"/>
    </row>
  </sheetData>
  <sheetProtection password="E8CD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0" t="s">
        <v>19</v>
      </c>
      <c r="B1" s="11" t="s">
        <v>20</v>
      </c>
      <c r="C1" s="12" t="s">
        <v>28</v>
      </c>
      <c r="D1" s="14" t="s">
        <v>21</v>
      </c>
      <c r="E1" s="13"/>
    </row>
    <row r="2" spans="1:5" ht="15">
      <c r="A2" s="3"/>
      <c r="B2" s="1"/>
      <c r="C2" s="15"/>
      <c r="D2" s="16"/>
      <c r="E2" s="13"/>
    </row>
    <row r="3" spans="1:5" ht="15">
      <c r="A3" s="3" t="s">
        <v>54</v>
      </c>
      <c r="B3" s="1"/>
      <c r="C3" s="15"/>
      <c r="D3" s="16"/>
      <c r="E3" s="13"/>
    </row>
    <row r="4" spans="1:5" ht="15">
      <c r="A4" s="30" t="s">
        <v>57</v>
      </c>
      <c r="B4" s="2" t="s">
        <v>22</v>
      </c>
      <c r="C4" s="15"/>
      <c r="D4" s="16"/>
      <c r="E4" s="13"/>
    </row>
    <row r="5" spans="1:5" ht="15">
      <c r="A5" s="30" t="s">
        <v>31</v>
      </c>
      <c r="B5" s="2" t="s">
        <v>22</v>
      </c>
      <c r="C5" s="17"/>
      <c r="D5" s="18"/>
      <c r="E5" s="13"/>
    </row>
    <row r="6" spans="1:5" ht="15">
      <c r="A6" s="30" t="s">
        <v>56</v>
      </c>
      <c r="B6" s="2" t="s">
        <v>22</v>
      </c>
      <c r="C6" s="17"/>
      <c r="D6" s="18"/>
      <c r="E6" s="13"/>
    </row>
    <row r="7" spans="1:5" ht="15">
      <c r="A7" s="4"/>
      <c r="B7" s="2"/>
      <c r="C7" s="17"/>
      <c r="D7" s="18"/>
      <c r="E7" s="13"/>
    </row>
    <row r="8" spans="1:5" ht="15">
      <c r="A8" s="5" t="s">
        <v>55</v>
      </c>
      <c r="B8" s="2"/>
      <c r="C8" s="17"/>
      <c r="D8" s="18"/>
      <c r="E8" s="13"/>
    </row>
    <row r="9" spans="1:5" ht="15">
      <c r="A9" s="30" t="s">
        <v>27</v>
      </c>
      <c r="B9" s="2" t="s">
        <v>22</v>
      </c>
      <c r="C9" s="17"/>
      <c r="D9" s="18"/>
      <c r="E9" s="13"/>
    </row>
    <row r="10" spans="1:5" ht="15">
      <c r="A10" s="30" t="s">
        <v>40</v>
      </c>
      <c r="B10" s="2" t="s">
        <v>22</v>
      </c>
      <c r="C10" s="17"/>
      <c r="D10" s="18"/>
      <c r="E10" s="13"/>
    </row>
    <row r="11" spans="1:5" ht="15">
      <c r="A11" s="30" t="s">
        <v>41</v>
      </c>
      <c r="B11" s="2" t="s">
        <v>22</v>
      </c>
      <c r="C11" s="17"/>
      <c r="D11" s="18"/>
      <c r="E11" s="13"/>
    </row>
    <row r="12" spans="1:5" ht="15">
      <c r="A12" s="30" t="s">
        <v>42</v>
      </c>
      <c r="B12" s="2" t="s">
        <v>22</v>
      </c>
      <c r="C12" s="17"/>
      <c r="D12" s="18"/>
      <c r="E12" s="13"/>
    </row>
    <row r="13" spans="1:5" ht="15">
      <c r="A13" s="30" t="s">
        <v>43</v>
      </c>
      <c r="B13" s="2" t="s">
        <v>22</v>
      </c>
      <c r="C13" s="17"/>
      <c r="D13" s="18"/>
      <c r="E13" s="13"/>
    </row>
    <row r="14" spans="1:5" ht="15">
      <c r="A14" s="30" t="s">
        <v>44</v>
      </c>
      <c r="B14" s="2" t="s">
        <v>22</v>
      </c>
      <c r="C14" s="17"/>
      <c r="D14" s="18"/>
      <c r="E14" s="13"/>
    </row>
    <row r="15" spans="1:5" ht="15">
      <c r="A15" s="30" t="s">
        <v>45</v>
      </c>
      <c r="B15" s="2" t="s">
        <v>22</v>
      </c>
      <c r="C15" s="17"/>
      <c r="D15" s="18"/>
      <c r="E15" s="13"/>
    </row>
    <row r="16" spans="1:5" ht="15">
      <c r="A16" s="30" t="s">
        <v>46</v>
      </c>
      <c r="B16" s="2" t="s">
        <v>22</v>
      </c>
      <c r="C16" s="17"/>
      <c r="D16" s="18"/>
      <c r="E16" s="13"/>
    </row>
    <row r="17" spans="1:5" ht="15">
      <c r="A17" s="30" t="s">
        <v>47</v>
      </c>
      <c r="B17" s="2" t="s">
        <v>22</v>
      </c>
      <c r="C17" s="17"/>
      <c r="D17" s="18"/>
      <c r="E17" s="13"/>
    </row>
    <row r="18" spans="1:5" ht="15">
      <c r="A18" s="30" t="s">
        <v>48</v>
      </c>
      <c r="B18" s="2" t="s">
        <v>22</v>
      </c>
      <c r="C18" s="17"/>
      <c r="D18" s="18"/>
      <c r="E18" s="13"/>
    </row>
    <row r="19" spans="1:5" ht="15">
      <c r="A19" s="30" t="s">
        <v>49</v>
      </c>
      <c r="B19" s="2" t="s">
        <v>22</v>
      </c>
      <c r="C19" s="17"/>
      <c r="D19" s="18"/>
      <c r="E19" s="13"/>
    </row>
    <row r="20" spans="1:5" ht="15">
      <c r="A20" s="30" t="s">
        <v>50</v>
      </c>
      <c r="B20" s="2" t="s">
        <v>22</v>
      </c>
      <c r="C20" s="17"/>
      <c r="D20" s="18"/>
      <c r="E20" s="13"/>
    </row>
    <row r="21" spans="1:5" ht="15">
      <c r="A21" s="30" t="s">
        <v>51</v>
      </c>
      <c r="B21" s="2" t="s">
        <v>22</v>
      </c>
      <c r="C21" s="17"/>
      <c r="D21" s="18"/>
      <c r="E21" s="13"/>
    </row>
    <row r="22" spans="1:5" ht="15">
      <c r="A22" s="30" t="s">
        <v>52</v>
      </c>
      <c r="B22" s="2" t="s">
        <v>22</v>
      </c>
      <c r="C22" s="17"/>
      <c r="D22" s="18"/>
      <c r="E22" s="13"/>
    </row>
    <row r="23" spans="1:5" ht="15">
      <c r="A23" s="7" t="s">
        <v>53</v>
      </c>
      <c r="B23" s="2"/>
      <c r="C23" s="17"/>
      <c r="D23" s="18"/>
      <c r="E23" s="13"/>
    </row>
    <row r="24" spans="1:5" ht="15">
      <c r="A24" s="4"/>
      <c r="B24" s="2"/>
      <c r="C24" s="17"/>
      <c r="D24" s="18"/>
      <c r="E24" s="13"/>
    </row>
    <row r="25" spans="1:5" ht="15">
      <c r="A25" s="5" t="s">
        <v>32</v>
      </c>
      <c r="B25" s="2"/>
      <c r="C25" s="17"/>
      <c r="D25" s="18"/>
      <c r="E25" s="13"/>
    </row>
    <row r="26" spans="1:5" ht="15">
      <c r="A26" s="30" t="s">
        <v>33</v>
      </c>
      <c r="B26" s="2" t="s">
        <v>23</v>
      </c>
      <c r="C26" s="17"/>
      <c r="D26" s="18"/>
      <c r="E26" s="13"/>
    </row>
    <row r="27" spans="1:5" ht="15">
      <c r="A27" s="30" t="s">
        <v>34</v>
      </c>
      <c r="B27" s="2" t="s">
        <v>23</v>
      </c>
      <c r="C27" s="17"/>
      <c r="D27" s="18"/>
      <c r="E27" s="13"/>
    </row>
    <row r="28" spans="1:5" ht="15">
      <c r="A28" s="30" t="s">
        <v>35</v>
      </c>
      <c r="B28" s="2" t="s">
        <v>23</v>
      </c>
      <c r="C28" s="17"/>
      <c r="D28" s="18"/>
      <c r="E28" s="13"/>
    </row>
    <row r="29" spans="1:5" ht="15">
      <c r="A29" s="30" t="s">
        <v>36</v>
      </c>
      <c r="B29" s="2" t="s">
        <v>24</v>
      </c>
      <c r="C29" s="17"/>
      <c r="D29" s="18"/>
      <c r="E29" s="13"/>
    </row>
    <row r="30" spans="1:5" ht="15">
      <c r="A30" s="31" t="s">
        <v>37</v>
      </c>
      <c r="B30" s="2" t="s">
        <v>23</v>
      </c>
      <c r="C30" s="17"/>
      <c r="D30" s="18"/>
      <c r="E30" s="13"/>
    </row>
    <row r="31" spans="1:5" ht="15">
      <c r="A31" s="32" t="s">
        <v>107</v>
      </c>
      <c r="B31" s="2"/>
      <c r="C31" s="17"/>
      <c r="D31" s="18"/>
      <c r="E31" s="13"/>
    </row>
    <row r="32" spans="1:5" ht="15">
      <c r="A32" s="6"/>
      <c r="B32" s="2"/>
      <c r="C32" s="17"/>
      <c r="D32" s="18"/>
      <c r="E32" s="13"/>
    </row>
    <row r="33" spans="1:5" ht="15">
      <c r="A33" s="7" t="s">
        <v>39</v>
      </c>
      <c r="B33" s="2"/>
      <c r="C33" s="2"/>
      <c r="D33" s="23"/>
      <c r="E33" s="13"/>
    </row>
    <row r="34" spans="1:5" ht="15">
      <c r="A34" s="177" t="s">
        <v>163</v>
      </c>
      <c r="B34" s="178"/>
      <c r="C34" s="2"/>
      <c r="D34" s="23"/>
      <c r="E34" s="13"/>
    </row>
    <row r="35" spans="1:5" ht="15">
      <c r="A35" s="177" t="s">
        <v>164</v>
      </c>
      <c r="B35" s="178"/>
      <c r="C35" s="2"/>
      <c r="D35" s="23"/>
      <c r="E35" s="13"/>
    </row>
    <row r="36" spans="1:5" ht="15">
      <c r="A36" s="177" t="s">
        <v>165</v>
      </c>
      <c r="B36" s="178"/>
      <c r="C36" s="2"/>
      <c r="D36" s="23"/>
      <c r="E36" s="13"/>
    </row>
    <row r="37" spans="1:5" ht="15">
      <c r="A37" s="177" t="s">
        <v>166</v>
      </c>
      <c r="B37" s="178"/>
      <c r="C37" s="2"/>
      <c r="D37" s="23"/>
      <c r="E37" s="13"/>
    </row>
    <row r="38" spans="1:5" s="28" customFormat="1" ht="15">
      <c r="A38" s="24" t="s">
        <v>69</v>
      </c>
      <c r="B38" s="25"/>
      <c r="C38" s="25"/>
      <c r="D38" s="26"/>
      <c r="E38" s="27"/>
    </row>
    <row r="39" spans="1:5" s="28" customFormat="1" ht="47.25" customHeight="1">
      <c r="A39" s="175" t="s">
        <v>106</v>
      </c>
      <c r="B39" s="176"/>
      <c r="C39" s="25"/>
      <c r="D39" s="26"/>
      <c r="E39" s="27"/>
    </row>
    <row r="40" spans="1:5" ht="15">
      <c r="A40" s="20"/>
      <c r="B40" s="21"/>
      <c r="C40" s="21"/>
      <c r="D40" s="22"/>
      <c r="E40" s="13"/>
    </row>
    <row r="41" spans="1:5" ht="15">
      <c r="A41" s="6"/>
      <c r="B41" s="2"/>
      <c r="C41" s="2"/>
      <c r="D41" s="23"/>
      <c r="E41" s="13"/>
    </row>
    <row r="42" spans="1:5" ht="15">
      <c r="A42" s="6" t="s">
        <v>38</v>
      </c>
      <c r="B42" s="2"/>
      <c r="C42" s="2"/>
      <c r="D42" s="23"/>
      <c r="E42" s="13"/>
    </row>
    <row r="43" spans="1:5" ht="15.75" thickBot="1">
      <c r="A43" s="8"/>
      <c r="B43" s="9"/>
      <c r="C43" s="9"/>
      <c r="D43" s="29"/>
      <c r="E43" s="13"/>
    </row>
  </sheetData>
  <sheetProtection password="E8CD" sheet="1"/>
  <mergeCells count="5">
    <mergeCell ref="A39:B39"/>
    <mergeCell ref="A34:B34"/>
    <mergeCell ref="A35:B35"/>
    <mergeCell ref="A36:B36"/>
    <mergeCell ref="A37:B3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Barnová Zuzana</cp:lastModifiedBy>
  <cp:lastPrinted>2020-12-17T09:20:13Z</cp:lastPrinted>
  <dcterms:created xsi:type="dcterms:W3CDTF">2014-05-07T08:26:52Z</dcterms:created>
  <dcterms:modified xsi:type="dcterms:W3CDTF">2021-01-05T10:36:17Z</dcterms:modified>
  <cp:category/>
  <cp:version/>
  <cp:contentType/>
  <cp:contentStatus/>
</cp:coreProperties>
</file>