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1570" windowHeight="8145" activeTab="0"/>
  </bookViews>
  <sheets>
    <sheet name="Výpočet ZP" sheetId="1" r:id="rId1"/>
    <sheet name="Vysvetlivky" sheetId="2" r:id="rId2"/>
  </sheets>
  <definedNames>
    <definedName name="_xlnm.Print_Area" localSheetId="0">'Výpočet ZP'!$A$1:$J$162</definedName>
  </definedNames>
  <calcPr calcId="162913"/>
</workbook>
</file>

<file path=xl/sharedStrings.xml><?xml version="1.0" encoding="utf-8"?>
<sst xmlns="http://schemas.openxmlformats.org/spreadsheetml/2006/main" count="212" uniqueCount="187">
  <si>
    <t>Základné údaje</t>
  </si>
  <si>
    <t>Údaj</t>
  </si>
  <si>
    <t xml:space="preserve">Rozmery stavby </t>
  </si>
  <si>
    <r>
      <t>Plocha - pôdorys (m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>)</t>
    </r>
  </si>
  <si>
    <t>Obvod budovy (m) (súčet r. 7 až 10)</t>
  </si>
  <si>
    <r>
      <t xml:space="preserve">  a = šírka steny I  (výpočet:  a = a</t>
    </r>
    <r>
      <rPr>
        <i/>
        <vertAlign val="subscript"/>
        <sz val="9"/>
        <rFont val="Arial"/>
        <family val="2"/>
      </rPr>
      <t>1</t>
    </r>
    <r>
      <rPr>
        <i/>
        <sz val="9"/>
        <rFont val="Arial"/>
        <family val="2"/>
      </rPr>
      <t>)</t>
    </r>
  </si>
  <si>
    <r>
      <t xml:space="preserve">  b = šírka steny II  (výpočet: b = b</t>
    </r>
    <r>
      <rPr>
        <i/>
        <vertAlign val="subscript"/>
        <sz val="9"/>
        <rFont val="Arial"/>
        <family val="2"/>
      </rPr>
      <t xml:space="preserve">1 </t>
    </r>
    <r>
      <rPr>
        <i/>
        <sz val="9"/>
        <rFont val="Arial"/>
        <family val="2"/>
      </rPr>
      <t>+ b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+ b</t>
    </r>
    <r>
      <rPr>
        <i/>
        <vertAlign val="subscript"/>
        <sz val="9"/>
        <rFont val="Arial"/>
        <family val="2"/>
      </rPr>
      <t xml:space="preserve">3 </t>
    </r>
    <r>
      <rPr>
        <i/>
        <sz val="9"/>
        <rFont val="Arial"/>
        <family val="2"/>
      </rPr>
      <t>)</t>
    </r>
  </si>
  <si>
    <r>
      <t xml:space="preserve">  c = šírka steny III  (výpočet: c = c</t>
    </r>
    <r>
      <rPr>
        <i/>
        <vertAlign val="subscript"/>
        <sz val="9"/>
        <rFont val="Arial"/>
        <family val="2"/>
      </rPr>
      <t>1</t>
    </r>
    <r>
      <rPr>
        <i/>
        <sz val="9"/>
        <rFont val="Arial"/>
        <family val="2"/>
      </rPr>
      <t>)</t>
    </r>
  </si>
  <si>
    <r>
      <t xml:space="preserve">  d = šírka steny IV (výpočet: d = d</t>
    </r>
    <r>
      <rPr>
        <i/>
        <vertAlign val="subscript"/>
        <sz val="9"/>
        <rFont val="Arial"/>
        <family val="2"/>
      </rPr>
      <t>1</t>
    </r>
    <r>
      <rPr>
        <i/>
        <sz val="9"/>
        <rFont val="Arial"/>
        <family val="2"/>
      </rPr>
      <t xml:space="preserve"> + d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+ d</t>
    </r>
    <r>
      <rPr>
        <i/>
        <vertAlign val="subscript"/>
        <sz val="9"/>
        <rFont val="Arial"/>
        <family val="2"/>
      </rPr>
      <t>3</t>
    </r>
    <r>
      <rPr>
        <i/>
        <sz val="9"/>
        <rFont val="Arial"/>
        <family val="2"/>
      </rPr>
      <t xml:space="preserve"> + d</t>
    </r>
    <r>
      <rPr>
        <i/>
        <vertAlign val="subscript"/>
        <sz val="9"/>
        <rFont val="Arial"/>
        <family val="2"/>
      </rPr>
      <t>4</t>
    </r>
    <r>
      <rPr>
        <i/>
        <sz val="9"/>
        <rFont val="Arial"/>
        <family val="2"/>
      </rPr>
      <t xml:space="preserve"> + d</t>
    </r>
    <r>
      <rPr>
        <i/>
        <vertAlign val="subscript"/>
        <sz val="9"/>
        <rFont val="Arial"/>
        <family val="2"/>
      </rPr>
      <t>5</t>
    </r>
    <r>
      <rPr>
        <i/>
        <sz val="9"/>
        <rFont val="Arial"/>
        <family val="2"/>
      </rPr>
      <t>)</t>
    </r>
  </si>
  <si>
    <t>Počet podlaží celkom/počet obytných podlaží vrátane vstupného podlažia</t>
  </si>
  <si>
    <t>Výška zateplenia celkom (m) (súčet r. 13 až 15)</t>
  </si>
  <si>
    <r>
      <t xml:space="preserve">  h</t>
    </r>
    <r>
      <rPr>
        <i/>
        <vertAlign val="subscript"/>
        <sz val="9"/>
        <rFont val="Arial"/>
        <family val="2"/>
      </rPr>
      <t xml:space="preserve">1 </t>
    </r>
    <r>
      <rPr>
        <i/>
        <sz val="9"/>
        <rFont val="Arial"/>
        <family val="2"/>
      </rPr>
      <t>x n =  konštrukčná výška podlaží (m) (n = počet typických podlaží)</t>
    </r>
  </si>
  <si>
    <r>
      <t xml:space="preserve">  h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=  výška zateplenia spodnej časti budovy </t>
    </r>
  </si>
  <si>
    <r>
      <t xml:space="preserve">  h</t>
    </r>
    <r>
      <rPr>
        <i/>
        <vertAlign val="subscript"/>
        <sz val="9"/>
        <rFont val="Arial"/>
        <family val="2"/>
      </rPr>
      <t>3</t>
    </r>
    <r>
      <rPr>
        <i/>
        <sz val="9"/>
        <rFont val="Arial"/>
        <family val="2"/>
      </rPr>
      <t xml:space="preserve">  , h</t>
    </r>
    <r>
      <rPr>
        <i/>
        <vertAlign val="subscript"/>
        <sz val="9"/>
        <rFont val="Arial"/>
        <family val="2"/>
      </rPr>
      <t>4</t>
    </r>
    <r>
      <rPr>
        <i/>
        <sz val="9"/>
        <rFont val="Arial"/>
        <family val="2"/>
      </rPr>
      <t xml:space="preserve"> = zostávajúca výška atiky, resp. rímsy vrátane šírky vyloženia, strojovne </t>
    </r>
  </si>
  <si>
    <r>
      <t>Plocha obvodového plášťa vrátane otvorov (m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>) (súčet r. 17 až 20)</t>
    </r>
  </si>
  <si>
    <r>
      <t xml:space="preserve">    P</t>
    </r>
    <r>
      <rPr>
        <i/>
        <vertAlign val="subscript"/>
        <sz val="9"/>
        <rFont val="Arial"/>
        <family val="2"/>
      </rPr>
      <t xml:space="preserve">I </t>
    </r>
    <r>
      <rPr>
        <i/>
        <sz val="9"/>
        <rFont val="Arial"/>
        <family val="2"/>
      </rPr>
      <t>= plocha obvodovej steny I (m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>)</t>
    </r>
  </si>
  <si>
    <r>
      <t xml:space="preserve">    P</t>
    </r>
    <r>
      <rPr>
        <i/>
        <vertAlign val="subscript"/>
        <sz val="9"/>
        <rFont val="Arial"/>
        <family val="2"/>
      </rPr>
      <t xml:space="preserve">II </t>
    </r>
    <r>
      <rPr>
        <i/>
        <sz val="9"/>
        <rFont val="Arial"/>
        <family val="2"/>
      </rPr>
      <t>= plocha obvodovej steny II (m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>)</t>
    </r>
  </si>
  <si>
    <r>
      <t xml:space="preserve">   P</t>
    </r>
    <r>
      <rPr>
        <i/>
        <vertAlign val="subscript"/>
        <sz val="9"/>
        <rFont val="Arial"/>
        <family val="2"/>
      </rPr>
      <t>III</t>
    </r>
    <r>
      <rPr>
        <i/>
        <sz val="9"/>
        <rFont val="Arial"/>
        <family val="2"/>
      </rPr>
      <t xml:space="preserve"> = plocha obvodovej steny III (m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>)</t>
    </r>
  </si>
  <si>
    <r>
      <t xml:space="preserve">   P</t>
    </r>
    <r>
      <rPr>
        <i/>
        <vertAlign val="subscript"/>
        <sz val="9"/>
        <rFont val="Arial"/>
        <family val="2"/>
      </rPr>
      <t>IV</t>
    </r>
    <r>
      <rPr>
        <i/>
        <sz val="9"/>
        <rFont val="Arial"/>
        <family val="2"/>
      </rPr>
      <t xml:space="preserve"> = plocha obvodovej steny IV (m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>)</t>
    </r>
  </si>
  <si>
    <t>Popis</t>
  </si>
  <si>
    <r>
      <t xml:space="preserve">Plocha </t>
    </r>
    <r>
      <rPr>
        <i/>
        <sz val="9"/>
        <rFont val="Arial"/>
        <family val="2"/>
      </rPr>
      <t>(v 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>)</t>
    </r>
  </si>
  <si>
    <t xml:space="preserve">a) plocha obvodového plášťa bez otvorových konštrukcií </t>
  </si>
  <si>
    <t>b) plocha otvorových konštrukcií celkom (r.24+r.25)</t>
  </si>
  <si>
    <t xml:space="preserve">    - v bytoch</t>
  </si>
  <si>
    <t xml:space="preserve">    - v spoločných priestoroch BD</t>
  </si>
  <si>
    <t>b1) plocha vymieňaných otvorových konštrukcií (r.27+r.28)</t>
  </si>
  <si>
    <t xml:space="preserve">       - v bytoch</t>
  </si>
  <si>
    <t xml:space="preserve">       - v spoločných priestoroch BD</t>
  </si>
  <si>
    <t>b2) plocha zamurovaných otvorových konštrukcií v spoločných priestoroch (napr. kopility)</t>
  </si>
  <si>
    <t>c) plocha ostení a nadpraží ( 5% z celkovej plochy otvorových konštrukcií)</t>
  </si>
  <si>
    <t>d) plocha vystupujúcich konštrukcií na obvodovom plášti, ktorých zateplenie je nevyhnuté realizovať pre zamedzenie vzniku tepelných mostov (napr. balkóny)</t>
  </si>
  <si>
    <t>e) plocha bočných stien lodžií</t>
  </si>
  <si>
    <t>a) plocha obvodového plášťa bez otvorových konštrukcií</t>
  </si>
  <si>
    <t>b) plocha otvorových konštrukcií celkom (r.36+r.37)</t>
  </si>
  <si>
    <t>b1) plocha vymieňaných otvorových konštrukcií (r.39+r.40)</t>
  </si>
  <si>
    <t>d) plocha vystupujúcich konštrukcií na obvodovom plášti, ktorých zateplenie je nevyhnuté realizovať pre zamedzenie vzniku tepelných mostov</t>
  </si>
  <si>
    <t>b) plocha otvorových konštrukcií celkom (r.48+r.49)</t>
  </si>
  <si>
    <t>b1) plocha vymieňaných otvorových konštrukcií (r.51+r.52)</t>
  </si>
  <si>
    <t>b) plocha otvorových konštrukcií celkom (r.60+r.61)</t>
  </si>
  <si>
    <t>b1) plocha vymieňaných otvorových konštrukcií (r.63+r.64)</t>
  </si>
  <si>
    <t>Zatepľovaná plocha strešného plášťa</t>
  </si>
  <si>
    <t>a) plocha obvodového plášťa strojovne(ní) bez otvorových konštrukcií</t>
  </si>
  <si>
    <t>b) plocha otvorových konštrukcií strojovne(ní) celkom</t>
  </si>
  <si>
    <t>b1) plocha vymieňaných otvorových konštrukcií strojovne(ní)</t>
  </si>
  <si>
    <t>Zatepľovaná plocha vodorovných deliacich konštrukcií medzi vykurovaným a nevykurovaným priestorom</t>
  </si>
  <si>
    <t>a) obvodový plášť (celý, alebo len štítové steny, alebo len priečelia vrát. ostení a nadpraží)</t>
  </si>
  <si>
    <t>b) balkóny, lodžie</t>
  </si>
  <si>
    <t>c) kopility</t>
  </si>
  <si>
    <t xml:space="preserve">d) iné </t>
  </si>
  <si>
    <t>a) strecha (vrátane obvoodového plášťa strojovne výťahu bez otvorových konštrukcií)</t>
  </si>
  <si>
    <t>b) štít(y)</t>
  </si>
  <si>
    <t>c) priečelie (vrátane ostení, nadpraží a bočných stien lodžií)</t>
  </si>
  <si>
    <t>d) balkóny, lodžie (dosky)</t>
  </si>
  <si>
    <t>e) bočné steny lodžií</t>
  </si>
  <si>
    <t>f)  vodorovné deliace konštrukcie medzi vykurovaným a nevykurovaným priestorom</t>
  </si>
  <si>
    <t xml:space="preserve">   - v bytoch</t>
  </si>
  <si>
    <t xml:space="preserve">   - v spoločných priestoroch</t>
  </si>
  <si>
    <t xml:space="preserve">   - v strojovni(niach) výťahu</t>
  </si>
  <si>
    <t>Informatívna sumarizácia otvorových konštrukcií v m2</t>
  </si>
  <si>
    <t>Plocha otvorových konštrukcií spolu (r.23+r.35+r.47+r.59+r.72)</t>
  </si>
  <si>
    <t>a) Plocha otvorových konštrukcií v bytoch celkom (r.24+r.36+r.48+r.60):</t>
  </si>
  <si>
    <t xml:space="preserve">    -  plocha vymieňaných otvorových konštrukcií v bytoch - v predloženej žiadosti (r.27+r.39+r.51+r.63)</t>
  </si>
  <si>
    <t>b) Plocha otvorových konštrukcií v spoločných priestoroch vrátane strojovne(ní) výťahu celkom (r.25+r.37+r.49+r.61+r.72):</t>
  </si>
  <si>
    <t xml:space="preserve">    - plocha vymieňaných otvorových konštrukcií v spoločných priestoroch - v predloženej žiadosti (r.28+r.40+r.52+r.64+r.73)</t>
  </si>
  <si>
    <t xml:space="preserve">    - plocha zamurovaných otvorových konštrukcií, napr. kopility (r.29+r.41+r.53+r.65)</t>
  </si>
  <si>
    <t>Informatívna sumarizácia otvorových konštrukcií v %</t>
  </si>
  <si>
    <t>%</t>
  </si>
  <si>
    <t xml:space="preserve">   Autorizačná pečiatka a podpis:</t>
  </si>
  <si>
    <r>
      <rPr>
        <sz val="10"/>
        <rFont val="Arial"/>
        <family val="2"/>
      </rPr>
      <t xml:space="preserve">Vypracoval </t>
    </r>
    <r>
      <rPr>
        <i/>
        <sz val="8"/>
        <rFont val="Arial"/>
        <family val="2"/>
      </rPr>
      <t>(meno projektanta</t>
    </r>
    <r>
      <rPr>
        <i/>
        <sz val="9"/>
        <rFont val="Arial"/>
        <family val="2"/>
      </rPr>
      <t>):</t>
    </r>
  </si>
  <si>
    <t>V ................................... dňa ......................</t>
  </si>
  <si>
    <r>
      <t xml:space="preserve">Zatepľovaná plocha budovy celkom </t>
    </r>
    <r>
      <rPr>
        <i/>
        <sz val="9"/>
        <rFont val="Arial"/>
        <family val="2"/>
      </rPr>
      <t>(r.21+r.33+r.45+r.57+r.69+r.70+r.74)</t>
    </r>
  </si>
  <si>
    <r>
      <rPr>
        <b/>
        <i/>
        <sz val="10"/>
        <rFont val="Arial"/>
        <family val="2"/>
      </rPr>
      <t xml:space="preserve">Zatepľovaná plocha steny I </t>
    </r>
    <r>
      <rPr>
        <i/>
        <sz val="9"/>
        <rFont val="Arial"/>
        <family val="2"/>
      </rPr>
      <t>(r.22+r.26+r.29+r. 30+r.31+r.32)</t>
    </r>
  </si>
  <si>
    <r>
      <rPr>
        <b/>
        <i/>
        <sz val="10"/>
        <rFont val="Arial"/>
        <family val="2"/>
      </rPr>
      <t>Zatepľovaná plocha steny II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(r.34+r.38+r.41+r.42+r.43+r.44)</t>
    </r>
  </si>
  <si>
    <r>
      <rPr>
        <b/>
        <i/>
        <sz val="10"/>
        <rFont val="Arial"/>
        <family val="2"/>
      </rPr>
      <t>Zatepľovaná plocha steny III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(r.46+r.50+r.53+r.54+r.55+r.56)</t>
    </r>
  </si>
  <si>
    <r>
      <rPr>
        <b/>
        <i/>
        <sz val="10"/>
        <rFont val="Arial"/>
        <family val="2"/>
      </rPr>
      <t>Zatepľovaná plocha steny IV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(r.58+r.62+r.65+r.66+r.67+r.68)</t>
    </r>
  </si>
  <si>
    <r>
      <rPr>
        <b/>
        <i/>
        <sz val="10"/>
        <rFont val="Arial"/>
        <family val="2"/>
      </rPr>
      <t>Zatepľovaná plocha strojovne výťahu</t>
    </r>
    <r>
      <rPr>
        <i/>
        <sz val="9"/>
        <rFont val="Arial"/>
        <family val="2"/>
      </rPr>
      <t xml:space="preserve"> (r.71+r.73)</t>
    </r>
    <r>
      <rPr>
        <b/>
        <i/>
        <sz val="9"/>
        <rFont val="Arial"/>
        <family val="2"/>
      </rPr>
      <t>, z toho:</t>
    </r>
  </si>
  <si>
    <r>
      <t xml:space="preserve">Plocha </t>
    </r>
    <r>
      <rPr>
        <i/>
        <sz val="10"/>
        <rFont val="Arial"/>
        <family val="2"/>
      </rPr>
      <t>(v 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)</t>
    </r>
  </si>
  <si>
    <t>Tlačivo platí pre rok</t>
  </si>
  <si>
    <t>Zatepľovanou stenou I až IV (r. 21, r. 33, r.45, r.57) sa rozumie plocha od vrchnej úrovne atiky až po úroveň terénu, t.j. vrátane sokla, pokiaľ sa zatepľuje.</t>
  </si>
  <si>
    <t>Typ /konštrukčný systém/ stavebná sústava</t>
  </si>
  <si>
    <t>Komentár k tabuľke "Výpočet zatepľovanej plochy"</t>
  </si>
  <si>
    <t>riadok 1: uvedie sa názov a miesto stavby, ak sa bytový dom skladá z častí (sekcií) s rôznym počtom podlaží, výpočet zateplenej plochy sa vykoná pre každú časť bytového domu (sekciu) osobitne; pre rodinný dom sa urobí iba jeden výpočet a zohladnia sa v ňom rôzne výšky zatepľovaných stien</t>
  </si>
  <si>
    <t>riadok 2: označenie typu/konštrukčného systému/stavebnej sústavy</t>
  </si>
  <si>
    <t>riadok 3: Vyznačia sa rozmery všetkých dielčich častí zatepľovaných stien a súčet šírok stien vždy na jednu orientáciu (bez stien zapustených resp. polozapustených lodžií); Vyznačia sa dielčie výšky (sokel a/alebo výška zateplenia vstupného podlažia, výšky podlaží a zostávajúca výška atiky, resp. rozvinutá výška rímsy) a celková výška; osobitne je treba uviesť rozvinutú plochu zateplených ríms a pilastrov pri konštrukčnom systéme LB (MB)</t>
  </si>
  <si>
    <t>riadok 4: uvažujú sa vonkajšie rozmery pôvodnej stavby (nezateplenej budovy)</t>
  </si>
  <si>
    <t>riadok 5: plocha typického podlažia</t>
  </si>
  <si>
    <t>riadok 6: súčet všetkých šírok zatepľovaných stien</t>
  </si>
  <si>
    <t xml:space="preserve">riadok 7 až 10: v prípade, že sa na príslušnej orientácii nachádza celozasklená schodisková stena, ktorá spĺňa tepelnotechnické podmienky a nebude meniť, tak sa jej šírka z rozmeru obvodovej steny odpočíta; odpočítajú sa, resp. nezapočítajú sa šírky už zateplených stien </t>
  </si>
  <si>
    <t>riadok 11: uvádza sa celkový počet podlaží vrátane podlaží určených na nebytové účely (napr. BANKS-S 14 podlaží vrátane 2 podlaží na nebytové účely) /bytové podlažia a vstupné, aj keď sa v ňom nenachádza byt</t>
  </si>
  <si>
    <t>riadok 12: súčet výšok (maximálna výška budovy s atikou je vzdialenosť od okapného chodníka po hornú hranu atiky); ak má budova rôzne výšky (rodinný dom alebo pri bytovom dome sú na jednu orientáciu byty a na druhú nebytové priestory) potrebné je uviesť rozdielne dielčie a celkové výšky aj s označením steny</t>
  </si>
  <si>
    <t>riadok 13: ak má budova viacero konštrukčných výšok, uvedú sa všetky aj s počtom podlaží, napr. 1x3,0, 2x2,8</t>
  </si>
  <si>
    <t>riadok 14: výška zatepľovaného sokla a/alebo výška zatepľovanej steny nevykurovaného podlažia, resp. výška časti zateplenia obvodovej steny nevykurovaného podlažia alebo polozapusteného suterénu (napr. po hornú hranu pivničného okna)</t>
  </si>
  <si>
    <t>riadok 15: určí sa výška so zohľadnením konštrukčnej výšky; v prípade rímsy sa zohľadňuje vyloženie rímsy</t>
  </si>
  <si>
    <t>riadok 16 : Súčet riadkov 17 až 20.</t>
  </si>
  <si>
    <t>riadok 17 až 20: plocha sa určí zo šírky a príslušnej celkovej výšky (môže byť rôzne aj v prípade rímsy a atiky na jednej budove, napr. bytové domy G-57)</t>
  </si>
  <si>
    <t>riadok 21: súčet jednotlivých zatepľovaných plôch na stene I.</t>
  </si>
  <si>
    <t>riadok 22: určí sa z plochy steny jednej orientácie odpočítaním plochy všetkých otvorov</t>
  </si>
  <si>
    <t>riadok 23: plocha všetkých otvorových konštrukcií na priečelí alebo štíte</t>
  </si>
  <si>
    <t>riadok 24: plocha otvorových konštrukcií na priečelí alebo štíte v bytoch</t>
  </si>
  <si>
    <t>riadok 25: plocha otvorových konštrukcií na priečelí alebo štíte v spoločných priestoroch</t>
  </si>
  <si>
    <t>riadok 26: uvedie sa iba plocha všetkých otvorových konštrukcií, ktoré sa budú vymieňať</t>
  </si>
  <si>
    <t>riadok 27: uvedie sa iba plocha otvorových konštrukcií, ktoré sa budú vymieňať v bytoch</t>
  </si>
  <si>
    <t>riadok 28: uvedie sa iba plocha otvorových konštrukcií, ktoré sa budú vymieňať v spoločných priestoroch  (v prípade kopilitov uvádzať len nové otvorové konštrukcie bez zamurovaného priestoru)</t>
  </si>
  <si>
    <t>riadok 29: uvedie sa iba plocha otvorových konštrukcií, ktoré sa idú zamurovať v spoločných priestoroch, napr. spodná časť kopilitov</t>
  </si>
  <si>
    <t>riadok 30: plocha ostení a nadpraží sa uvedie 5 % z celkovej plochy otvorových konštrukcií</t>
  </si>
  <si>
    <t>riadok 31: uvažuje sa rozmer spodnej zatepľovanej plochy (balkóny, markízy a pod.)</t>
  </si>
  <si>
    <t xml:space="preserve">riadok 32: uvádza sa plocha zateplenia bočných stien polozapustených alebo zapustených lodžií a predsadených lodžií, ak sa zatepľujú </t>
  </si>
  <si>
    <t>riadok 33: súčet jednotlivých zatepľovaných plôch na stene II.</t>
  </si>
  <si>
    <t>riadok 34: určí sa z plochy steny jednej orientácie odpočítaním plochy všetkých otvorov</t>
  </si>
  <si>
    <t>riadok 35: plocha všetkých otvorových konštrukcií na priečelí alebo štíte</t>
  </si>
  <si>
    <t>riadok 36: plocha otvorových konštrukcií na priečelí alebo štíte v bytoch</t>
  </si>
  <si>
    <t>riadok 37: plocha otvorových konštrukcií na priečelí alebo štíte v spoločných priestoroch</t>
  </si>
  <si>
    <t>riadok 38: uvedie sa iba plocha všetkých otvorových konštrukcií, ktoré sa budú vymieňať</t>
  </si>
  <si>
    <t>riadok 39: uvedie sa iba plocha otvorových konštrukcií, ktoré sa budú vymieňať v bytoch</t>
  </si>
  <si>
    <t>riadok 40: uvedie sa iba plocha otvorových konštrukcií, ktoré sa budú vymieňať v spoločných priestoroch (v prípade kopilitov uvádzať len nové otvorové konštrukcie bez zamurovaného priestoru)</t>
  </si>
  <si>
    <t>riadok 41: uvedie sa iba plocha otvorových konštrukcií, ktoré sa idú zamurovať v spoločných priestoroch, napr. spodná časť kopilitov</t>
  </si>
  <si>
    <t>riadok 42: plocha ostení a nadpraží sa uvedie 5 % z celkovej plochy otvorových konštrukcií</t>
  </si>
  <si>
    <t>riadok 43: uvažuje sa rozmer spodnej zatepľovanej plochy (balkóny, markízy a pod.)</t>
  </si>
  <si>
    <t xml:space="preserve">riadok 44: uvádza sa plocha zateplenia bočných stien polozapustených alebo zapustených lodžií a predsadených lodžií, ak sa zatepľujú </t>
  </si>
  <si>
    <t>riadok 45: súčet jednotlivých zatepľovaných plôch na stene  III.</t>
  </si>
  <si>
    <t>riadok 46: určí sa z plochy steny jednej orientácie odpočítaním plochy všetkých otvorov</t>
  </si>
  <si>
    <t>riadok 47: plocha všetkých otvorových konštrukcií na priečelí alebo štíte</t>
  </si>
  <si>
    <t>riadok 48: plocha otvorových konštrukcií na priečelí alebo štíte v bytoch</t>
  </si>
  <si>
    <t>riadok 49: plocha otvorových konštrukcií na priečelí alebo štíte v spoločných priestoroch</t>
  </si>
  <si>
    <t>riadok 50: uvedie sa iba plocha všetkých otvorových konštrukcií, ktoré sa budú vymieňať</t>
  </si>
  <si>
    <t>riadok 51: uvedie sa iba plocha otvorových konštrukcií, ktoré sa budú vymieňať v bytoch</t>
  </si>
  <si>
    <t>riadok 52: uvedie sa iba plocha otvorových konštrukcií, ktoré sa budú vymieňať v spoločných priestoroch (v prípade kopilitov uvádzať len nové otvorové konštrukcie bez zamurovaného priestoru)</t>
  </si>
  <si>
    <t>riadok 53: uvedie sa iba plocha otvorových konštrukcií, ktoré sa idú zamurovať v spoločných priestoroch, napr. spodná časť kopilitov</t>
  </si>
  <si>
    <t>riadok 54: plocha ostení a nadpraží sa uvedie 5 % z celkovej plochy otvorových konštrukcií</t>
  </si>
  <si>
    <t>riadok 55: uvažuje sa rozmer spodnej zatepľovanej plochy (balkóny, markízy a pod.)</t>
  </si>
  <si>
    <t xml:space="preserve">riadok 56: uvádza sa plocha zateplenia bočných stien polozapustených alebo zapustených lodžií a predsadených lodžií, ak sa zatepľujú </t>
  </si>
  <si>
    <t>riadok 57: súčet jednotlivých zatepľovaných plôch na stene  IV.</t>
  </si>
  <si>
    <t>riadok 58: určí sa z plochy steny jednej orientácie odpočítaním plochy všetkých otvorov</t>
  </si>
  <si>
    <t>riadok 59: plocha všetkých otvorových konštrukcií na priečelí alebo štíte</t>
  </si>
  <si>
    <t>riadok 60: plocha otvorových konštrukcií na priečelí alebo štíte v bytoch</t>
  </si>
  <si>
    <t>riadok 61: plocha otvorových konštrukcií na priečelí alebo štíte v spoločných priestoroch</t>
  </si>
  <si>
    <t>riadok 62: uvedie sa iba plocha všetkých otvorových konštrukcií, ktoré sa budú vymieňať</t>
  </si>
  <si>
    <t>riadok 63: uvedie sa iba plocha otvorových konštrukcií, ktoré sa budú vymieňať v bytoch</t>
  </si>
  <si>
    <t>riadok 64: uvedie sa iba plocha otvorových konštrukcií, ktoré sa budú vymieňať v spoločných priestoroch  (v prípade kopilitov uvádzať len nové otvorové konštrukcie bez zamurovaného priestoru)</t>
  </si>
  <si>
    <t>riadok 65: uvedie sa iba plocha otvorových konštrukcií, ktoré sa idú zamurovať v spoločných priestoroch, napr. spodná časť kopilitov</t>
  </si>
  <si>
    <t>riadok 66: plocha ostení a nadpraží sa uvedie 5 % z celkovej plochy otvorových konštrukcií</t>
  </si>
  <si>
    <t>riadok 67: uvažuje sa rozmer spodnej zatepľovanej plochy (balkóny, markízy a pod.)</t>
  </si>
  <si>
    <t xml:space="preserve">riadok 68: uvádza sa plocha zateplenia bočných stien polozapustených alebo zapustených lodžií a predsadených lodžií, ak sa zatepľujú </t>
  </si>
  <si>
    <t>riadok 69: plocha typického podlažia bez plochy atiky vrátane plochy strechy prislúchajúcej strojovni výťahu alebo plocha zateplenia posledného stropu v podstrešnom priestore alebo plocha zateplenia šikmej strechy v podstrešnom priestore</t>
  </si>
  <si>
    <t>riadok 70: plocha stien strojovne vrátane otvorových konštrukcií</t>
  </si>
  <si>
    <t>riadok 71: plocha stien strojovne bez otvorových konštrukcií</t>
  </si>
  <si>
    <t>riadok 72: plocha všetkých otvorových konštrukcií v strojovni</t>
  </si>
  <si>
    <t>riadok 73: uvedie sa iba plocha otvorových konštrukcií, ktoré sa budú vymieňať v strojovni</t>
  </si>
  <si>
    <t>riadok 75: celková zatepľovaná plocha</t>
  </si>
  <si>
    <t xml:space="preserve">Plocha otvorových konštrukcií je plocha všetkých otvorových konštrukcií na BD. Patria sem teda aj otvorové konštrukcie na sokli a  strojovni výťahu, a to aj v prípade, že sa tieto časti bytového domu nezatepľujú (uvádzajú sa spolu s otvorovými konštrukciami v spoločných priestoroch). </t>
  </si>
  <si>
    <t xml:space="preserve">Zatepľovaná plocha nebytových priestorov (t.j. plocha obvodových stien ai otvorových konštrukcií) nie je súčasťou zatepľovanej plochy, t.j. v tabuľke sa neuvádza  !!!  Z nebytových priestorov sa môžu do zatepľovanej plochy zarátať len garáže, ktoré sú súčasťou byt. domu. </t>
  </si>
  <si>
    <t>riadok 74: uvedie sa plocha vodorovných deliacich konštrukcií medzi vykurovaným a nevykurovaným priestorom (napr. strop suterénu). Ak sa ale v suteréne nachádza vykurovaný nebytový priestor, plocha jeho stropnej konštrukcie nebude súčasťou tejto zatepľovanej plochy.</t>
  </si>
  <si>
    <t xml:space="preserve">riadok 77: plocha obvodového plášťa, na zateplenie ktorej sa požaduje podpora v podúčeli Odstránenie systémovej poruchy </t>
  </si>
  <si>
    <t>riadok 82: celková zatepľovaná plocha upravená o plochu obvodového plášťa, na zateplenie ktorej s podpora požaduje v podúčeli Odstránenie systémovej poruchy</t>
  </si>
  <si>
    <t>riadok 83: súčet plôch zateplených stavebných konštrukcií (vrátane plochy vymenených otvorových konštrukcií vrátane vstupných dverí) podľa stavu pred podaním žiadosti o poskytnutie úveru</t>
  </si>
  <si>
    <t>riadok 76: plocha vymieňaných otvorových konštrukcií v bytoch, ktoré si vlastníci uhradia z vlastných zdojov. Náklady na ich výmenu nie sú súčasťou rozpočtu, t.j. oprávnených obstarávacích nákladov z ktorých sa  výpočíta úver zo ŠFRB.</t>
  </si>
  <si>
    <r>
      <t xml:space="preserve">Zatepľovaná plocha je plocha stavebných konštrukcií, ktorými sú obvodový plášť, strešný plášť, </t>
    </r>
    <r>
      <rPr>
        <b/>
        <i/>
        <u val="single"/>
        <sz val="10.5"/>
        <rFont val="Arial"/>
        <family val="2"/>
      </rPr>
      <t>vodorovné deliace konštrukcie medzi vykurovaným a nevykurovaným priestorom</t>
    </r>
    <r>
      <rPr>
        <b/>
        <i/>
        <sz val="10.5"/>
        <rFont val="Arial"/>
        <family val="2"/>
      </rPr>
      <t xml:space="preserve"> a otvorové konštrukcie, ktoré sú predmetom realizácie zatepľovania. </t>
    </r>
  </si>
  <si>
    <t xml:space="preserve">riadok 106: Údaj zahŕňa % podiel všetkých vymieňaných otvorových konštrukcií v bytoch, aby bolo možné skontrolovať splnenie min 85%  podmienky výmeny otvorových konštrukcií v bytoch podľa zákona o ŠFRB. </t>
  </si>
  <si>
    <r>
      <t xml:space="preserve">Zatepľovaná plocha pre výpočet výšky úveru k podúčelu U515 - Zateplenie bytového domu </t>
    </r>
    <r>
      <rPr>
        <i/>
        <sz val="9"/>
        <color indexed="10"/>
        <rFont val="Arial"/>
        <family val="2"/>
      </rPr>
      <t>(r.75-r.76 -r.77)</t>
    </r>
  </si>
  <si>
    <t>riadok 97: Údaj zahŕňa plochu všetkých vymieňaných otvorových konštrukcií v bytoch tak, aby bolo možné skontrolovať splnenie podmienky výmeny otvorových konštrukcií v bytoch v súlade so zákonom o ŠFRB. Je to súčet plochy vymieňaných otvorových konštrukcií prostredníctvom úveru zo ŠFRB a tiež plochy individuálne vymieňaných otvorových konštrukcií, financovaných z vlastných zdrojov vlastníkov bytov. Obe výmeny sa musia realizovať súčasne pri obnove bytovej budovy.</t>
  </si>
  <si>
    <t xml:space="preserve">Pri vypĺňaní tabuľky postupujte v súlade s vysvetlivkami. </t>
  </si>
  <si>
    <t xml:space="preserve">    </t>
  </si>
  <si>
    <t>28c)</t>
  </si>
  <si>
    <r>
      <rPr>
        <b/>
        <i/>
        <sz val="12"/>
        <rFont val="Arial"/>
        <family val="2"/>
      </rPr>
      <t>Zateplené plochy pred podaním žiadosti</t>
    </r>
    <r>
      <rPr>
        <i/>
        <sz val="12"/>
        <rFont val="Arial"/>
        <family val="2"/>
      </rPr>
      <t xml:space="preserve"> </t>
    </r>
    <r>
      <rPr>
        <i/>
        <sz val="9"/>
        <rFont val="Arial"/>
        <family val="2"/>
      </rPr>
      <t>(r.84+r.85+r.86+r.87+r.88+r.89+r.90)</t>
    </r>
    <r>
      <rPr>
        <b/>
        <i/>
        <sz val="9"/>
        <rFont val="Arial"/>
        <family val="2"/>
      </rPr>
      <t>,</t>
    </r>
    <r>
      <rPr>
        <i/>
        <sz val="11"/>
        <rFont val="Arial"/>
        <family val="2"/>
      </rPr>
      <t xml:space="preserve"> z toho:</t>
    </r>
  </si>
  <si>
    <t>g) otvorové konštrukcie vymenené pred podaním žiadosti (r.91+r.92+r.93), z toho:</t>
  </si>
  <si>
    <t xml:space="preserve">    -  plocha vymenených otvorových konštrukcií v bytoch pred podaním žiadosti (r.91)</t>
  </si>
  <si>
    <t xml:space="preserve">    - plocha vymenených otvorových konštrukcií v spoločných priestoroch pred podaním žiadosti (r.92+r.93)</t>
  </si>
  <si>
    <t xml:space="preserve">    -  plocha pôvodných otvorových konštrukcií v bytoch, ktoré zostávajú nevymenené                       (r.96-r.97-r.98)</t>
  </si>
  <si>
    <t>a) Plocha otvorových konštrukcií v bytoch celkom (r.106+r.107+r.108):</t>
  </si>
  <si>
    <t>b) Plocha otvorových konštrukcií v spoločných priestoroch vrátane strojovne(ní) výťahu celkom (r.110+r.111+r.112):</t>
  </si>
  <si>
    <t xml:space="preserve">    - plocha vymenených otvorových konštrukcií v spoločných priestoroch pred podaním žiadosti (r.101/r.100*100)</t>
  </si>
  <si>
    <t xml:space="preserve">    - plocha vymieňaných otvorových konštrukcií v spoločných priestoroch - v predloženej žiadosti (r.102/r.100*100)</t>
  </si>
  <si>
    <t xml:space="preserve">    - plocha zamurovaných otvorových konštrukcií, napr. kopility (r.103/r.100*100)</t>
  </si>
  <si>
    <t xml:space="preserve">    -  plocha vymenených otvorových konštrukcií v bytoch pred podaním žiadosti (r.97/r.96*100)</t>
  </si>
  <si>
    <t xml:space="preserve">    -  plocha vymieňaných otvorových konštrukcií v bytoch - v predloženej žiadosti (r.98/r.96*100)</t>
  </si>
  <si>
    <t xml:space="preserve">    -  plocha pôvodných otvorových konštrukcií v bytoch, ktoré zostávajú nevymenené (r.99/r.96*100)</t>
  </si>
  <si>
    <r>
      <t xml:space="preserve"> % vymenených otvorových konštrukcií v bytoch po zateplení </t>
    </r>
    <r>
      <rPr>
        <i/>
        <sz val="9"/>
        <rFont val="Arial"/>
        <family val="2"/>
      </rPr>
      <t xml:space="preserve"> (r.106+107)</t>
    </r>
    <r>
      <rPr>
        <b/>
        <i/>
        <sz val="11"/>
        <rFont val="Arial"/>
        <family val="2"/>
      </rPr>
      <t xml:space="preserve">: </t>
    </r>
  </si>
  <si>
    <r>
      <t xml:space="preserve"> % vymenených otvorových konštrukcií v spoločných priestoroch po zateplení </t>
    </r>
    <r>
      <rPr>
        <i/>
        <sz val="9"/>
        <rFont val="Arial"/>
        <family val="2"/>
      </rPr>
      <t>(r.110+r.111+r.112)</t>
    </r>
    <r>
      <rPr>
        <b/>
        <i/>
        <sz val="11"/>
        <rFont val="Arial"/>
        <family val="2"/>
      </rPr>
      <t xml:space="preserve">: </t>
    </r>
  </si>
  <si>
    <r>
      <rPr>
        <b/>
        <i/>
        <sz val="12"/>
        <rFont val="Arial"/>
        <family val="2"/>
      </rPr>
      <t>Plocha obvodového plášťa, ktorá je súčasťou podúčelu U715 Odstránenie systémovej poruchy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(r.78+r.79+r.80+ r.81),</t>
    </r>
    <r>
      <rPr>
        <sz val="11"/>
        <rFont val="Arial"/>
        <family val="2"/>
      </rPr>
      <t xml:space="preserve"> z toho:</t>
    </r>
  </si>
  <si>
    <t>ŽIADOSŤ č. (EPŽ)</t>
  </si>
  <si>
    <r>
      <t xml:space="preserve"> MIESTO STAVBY </t>
    </r>
    <r>
      <rPr>
        <b/>
        <i/>
        <sz val="12"/>
        <color theme="1"/>
        <rFont val="Times New Roman"/>
        <family val="1"/>
      </rPr>
      <t>(bytový dom alebo rodinný dom)</t>
    </r>
    <r>
      <rPr>
        <b/>
        <sz val="12"/>
        <color theme="1"/>
        <rFont val="Times New Roman"/>
        <family val="1"/>
      </rPr>
      <t>:</t>
    </r>
  </si>
  <si>
    <t xml:space="preserve">Plocha vymieňaných otvorových konštrukcií v bytoch, ktoré žiadateľ vymieňa osobitne a uhrádza z vlastných zdojov. </t>
  </si>
  <si>
    <t xml:space="preserve">PRÍLOHA č.  </t>
  </si>
  <si>
    <t xml:space="preserve">    - v spoločných priestoroch BD </t>
  </si>
  <si>
    <t xml:space="preserve">       - v spoločných priestoroch BD </t>
  </si>
  <si>
    <t xml:space="preserve"> (podľa §7, ods.1, písm. g) zákona)</t>
  </si>
  <si>
    <r>
      <t>Výpočet zatepľovanej plochy - PO</t>
    </r>
    <r>
      <rPr>
        <b/>
        <sz val="14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</si>
</sst>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1"/>
      <name val="Arial"/>
      <family val="2"/>
    </font>
    <font>
      <i/>
      <vertAlign val="superscript"/>
      <sz val="9"/>
      <name val="Arial"/>
      <family val="2"/>
    </font>
    <font>
      <i/>
      <vertAlign val="subscript"/>
      <sz val="9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.5"/>
      <name val="Arial"/>
      <family val="2"/>
    </font>
    <font>
      <b/>
      <i/>
      <u val="single"/>
      <sz val="10.5"/>
      <name val="Arial"/>
      <family val="2"/>
    </font>
    <font>
      <i/>
      <sz val="10.5"/>
      <name val="Arial"/>
      <family val="2"/>
    </font>
    <font>
      <i/>
      <sz val="9"/>
      <color indexed="10"/>
      <name val="Arial"/>
      <family val="2"/>
    </font>
    <font>
      <b/>
      <i/>
      <sz val="12"/>
      <color rgb="FFFF0000"/>
      <name val="Arial"/>
      <family val="2"/>
    </font>
    <font>
      <b/>
      <i/>
      <sz val="10"/>
      <color rgb="FFFF0000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rgb="FF000000"/>
      <name val="Arial"/>
      <family val="2"/>
    </font>
    <font>
      <sz val="14"/>
      <color theme="1"/>
      <name val="Arial"/>
      <family val="2"/>
    </font>
    <font>
      <b/>
      <i/>
      <sz val="12"/>
      <color theme="1"/>
      <name val="Times New Roman"/>
      <family val="1"/>
    </font>
    <font>
      <b/>
      <sz val="14"/>
      <color indexed="8"/>
      <name val="Arial"/>
      <family val="2"/>
    </font>
    <font>
      <sz val="13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C66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ck"/>
      <bottom/>
    </border>
    <border>
      <left/>
      <right/>
      <top/>
      <bottom style="dashed"/>
    </border>
    <border>
      <left style="thick"/>
      <right style="thick"/>
      <top style="thick"/>
      <bottom style="thick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dashed"/>
      <right/>
      <top style="dashed"/>
      <bottom style="dashed"/>
    </border>
    <border>
      <left/>
      <right/>
      <top style="dashed"/>
      <bottom style="dashed"/>
    </border>
    <border>
      <left/>
      <right style="dashed"/>
      <top style="dashed"/>
      <bottom style="dashed"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dashed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9">
    <xf numFmtId="0" fontId="0" fillId="0" borderId="0" xfId="0"/>
    <xf numFmtId="4" fontId="5" fillId="0" borderId="1" xfId="0" applyNumberFormat="1" applyFont="1" applyBorder="1" applyAlignment="1" applyProtection="1">
      <alignment horizontal="right" vertical="center"/>
      <protection hidden="1" locked="0"/>
    </xf>
    <xf numFmtId="4" fontId="5" fillId="0" borderId="1" xfId="0" applyNumberFormat="1" applyFont="1" applyFill="1" applyBorder="1" applyAlignment="1" applyProtection="1">
      <alignment horizontal="right" vertical="center"/>
      <protection hidden="1" locked="0"/>
    </xf>
    <xf numFmtId="4" fontId="7" fillId="0" borderId="2" xfId="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4" fontId="5" fillId="0" borderId="3" xfId="0" applyNumberFormat="1" applyFont="1" applyFill="1" applyBorder="1" applyAlignment="1" applyProtection="1">
      <alignment horizontal="right" vertical="center"/>
      <protection hidden="1" locked="0"/>
    </xf>
    <xf numFmtId="4" fontId="5" fillId="0" borderId="4" xfId="0" applyNumberFormat="1" applyFont="1" applyFill="1" applyBorder="1" applyAlignment="1" applyProtection="1">
      <alignment horizontal="right" vertical="center"/>
      <protection hidden="1"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4" fontId="5" fillId="0" borderId="5" xfId="0" applyNumberFormat="1" applyFont="1" applyBorder="1" applyAlignment="1" applyProtection="1">
      <alignment horizontal="right" vertical="center"/>
      <protection hidden="1" locked="0"/>
    </xf>
    <xf numFmtId="4" fontId="5" fillId="0" borderId="6" xfId="0" applyNumberFormat="1" applyFont="1" applyBorder="1" applyAlignment="1" applyProtection="1">
      <alignment horizontal="right" vertical="center"/>
      <protection hidden="1" locked="0"/>
    </xf>
    <xf numFmtId="1" fontId="2" fillId="0" borderId="7" xfId="0" applyNumberFormat="1" applyFont="1" applyBorder="1" applyAlignment="1" applyProtection="1">
      <alignment horizontal="center" vertical="center"/>
      <protection hidden="1" locked="0"/>
    </xf>
    <xf numFmtId="1" fontId="2" fillId="0" borderId="8" xfId="0" applyNumberFormat="1" applyFont="1" applyBorder="1" applyAlignment="1" applyProtection="1">
      <alignment horizontal="center" vertical="center"/>
      <protection hidden="1" locked="0"/>
    </xf>
    <xf numFmtId="4" fontId="5" fillId="0" borderId="5" xfId="0" applyNumberFormat="1" applyFont="1" applyFill="1" applyBorder="1" applyAlignment="1" applyProtection="1">
      <alignment horizontal="right" vertical="center"/>
      <protection hidden="1" locked="0"/>
    </xf>
    <xf numFmtId="0" fontId="2" fillId="0" borderId="0" xfId="0" applyFont="1" applyAlignment="1" applyProtection="1">
      <alignment horizontal="center" vertical="center" wrapText="1"/>
      <protection locked="0"/>
    </xf>
    <xf numFmtId="4" fontId="5" fillId="0" borderId="9" xfId="0" applyNumberFormat="1" applyFont="1" applyFill="1" applyBorder="1" applyAlignment="1" applyProtection="1">
      <alignment horizontal="right" vertical="center"/>
      <protection hidden="1" locked="0"/>
    </xf>
    <xf numFmtId="4" fontId="5" fillId="0" borderId="10" xfId="0" applyNumberFormat="1" applyFont="1" applyFill="1" applyBorder="1" applyAlignment="1" applyProtection="1">
      <alignment horizontal="right" vertical="center"/>
      <protection hidden="1" locked="0"/>
    </xf>
    <xf numFmtId="4" fontId="3" fillId="2" borderId="11" xfId="0" applyNumberFormat="1" applyFont="1" applyFill="1" applyBorder="1" applyAlignment="1" applyProtection="1">
      <alignment horizontal="center" vertical="center"/>
      <protection hidden="1" locked="0"/>
    </xf>
    <xf numFmtId="4" fontId="6" fillId="2" borderId="12" xfId="0" applyNumberFormat="1" applyFont="1" applyFill="1" applyBorder="1" applyAlignment="1" applyProtection="1">
      <alignment horizontal="center" vertical="center"/>
      <protection hidden="1" locked="0"/>
    </xf>
    <xf numFmtId="1" fontId="2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" fontId="1" fillId="0" borderId="0" xfId="0" applyNumberFormat="1" applyFont="1" applyAlignment="1" applyProtection="1">
      <alignment horizontal="left" vertical="center"/>
      <protection locked="0"/>
    </xf>
    <xf numFmtId="0" fontId="15" fillId="0" borderId="3" xfId="0" applyNumberFormat="1" applyFont="1" applyBorder="1" applyAlignment="1" applyProtection="1">
      <alignment horizontal="center" vertical="center"/>
      <protection hidden="1" locked="0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" fillId="0" borderId="0" xfId="0" applyFont="1"/>
    <xf numFmtId="0" fontId="19" fillId="0" borderId="14" xfId="0" applyFont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1" fontId="2" fillId="3" borderId="15" xfId="0" applyNumberFormat="1" applyFont="1" applyFill="1" applyBorder="1" applyAlignment="1" applyProtection="1">
      <alignment horizontal="center" vertical="center"/>
      <protection hidden="1" locked="0"/>
    </xf>
    <xf numFmtId="4" fontId="7" fillId="3" borderId="11" xfId="0" applyNumberFormat="1" applyFont="1" applyFill="1" applyBorder="1" applyAlignment="1" applyProtection="1">
      <alignment horizontal="center" vertical="center"/>
      <protection locked="0"/>
    </xf>
    <xf numFmtId="4" fontId="6" fillId="3" borderId="2" xfId="0" applyNumberFormat="1" applyFont="1" applyFill="1" applyBorder="1" applyAlignment="1" applyProtection="1">
      <alignment horizontal="right" vertical="center"/>
      <protection hidden="1" locked="0"/>
    </xf>
    <xf numFmtId="4" fontId="5" fillId="3" borderId="16" xfId="0" applyNumberFormat="1" applyFont="1" applyFill="1" applyBorder="1" applyAlignment="1" applyProtection="1">
      <alignment horizontal="right" vertical="center"/>
      <protection hidden="1" locked="0"/>
    </xf>
    <xf numFmtId="4" fontId="5" fillId="4" borderId="9" xfId="0" applyNumberFormat="1" applyFont="1" applyFill="1" applyBorder="1" applyAlignment="1" applyProtection="1">
      <alignment horizontal="right" vertical="center"/>
      <protection hidden="1" locked="0"/>
    </xf>
    <xf numFmtId="49" fontId="5" fillId="4" borderId="5" xfId="0" applyNumberFormat="1" applyFont="1" applyFill="1" applyBorder="1" applyAlignment="1" applyProtection="1">
      <alignment horizontal="right" vertical="center"/>
      <protection hidden="1" locked="0"/>
    </xf>
    <xf numFmtId="4" fontId="5" fillId="4" borderId="1" xfId="0" applyNumberFormat="1" applyFont="1" applyFill="1" applyBorder="1" applyAlignment="1" applyProtection="1">
      <alignment horizontal="right" vertical="center"/>
      <protection hidden="1" locked="0"/>
    </xf>
    <xf numFmtId="4" fontId="5" fillId="4" borderId="3" xfId="0" applyNumberFormat="1" applyFont="1" applyFill="1" applyBorder="1" applyAlignment="1" applyProtection="1">
      <alignment horizontal="right" vertical="center"/>
      <protection hidden="1" locked="0"/>
    </xf>
    <xf numFmtId="4" fontId="5" fillId="4" borderId="10" xfId="0" applyNumberFormat="1" applyFont="1" applyFill="1" applyBorder="1" applyAlignment="1" applyProtection="1">
      <alignment horizontal="right" vertical="center"/>
      <protection hidden="1" locked="0"/>
    </xf>
    <xf numFmtId="1" fontId="22" fillId="0" borderId="0" xfId="0" applyNumberFormat="1" applyFont="1" applyFill="1" applyBorder="1" applyAlignment="1" applyProtection="1">
      <alignment horizontal="left" vertical="center"/>
      <protection hidden="1" locked="0"/>
    </xf>
    <xf numFmtId="1" fontId="2" fillId="3" borderId="15" xfId="0" applyNumberFormat="1" applyFont="1" applyFill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3" borderId="8" xfId="0" applyNumberFormat="1" applyFont="1" applyFill="1" applyBorder="1" applyAlignment="1" applyProtection="1">
      <alignment horizontal="center" vertical="center"/>
      <protection hidden="1"/>
    </xf>
    <xf numFmtId="1" fontId="2" fillId="4" borderId="17" xfId="0" applyNumberFormat="1" applyFont="1" applyFill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Fill="1" applyBorder="1" applyAlignment="1" applyProtection="1">
      <alignment horizontal="center" vertical="center"/>
      <protection hidden="1"/>
    </xf>
    <xf numFmtId="1" fontId="2" fillId="4" borderId="18" xfId="0" applyNumberFormat="1" applyFont="1" applyFill="1" applyBorder="1" applyAlignment="1" applyProtection="1">
      <alignment horizontal="center" vertical="center"/>
      <protection hidden="1"/>
    </xf>
    <xf numFmtId="1" fontId="2" fillId="0" borderId="19" xfId="0" applyNumberFormat="1" applyFont="1" applyFill="1" applyBorder="1" applyAlignment="1" applyProtection="1">
      <alignment horizontal="center" vertical="center"/>
      <protection hidden="1"/>
    </xf>
    <xf numFmtId="1" fontId="2" fillId="4" borderId="19" xfId="0" applyNumberFormat="1" applyFont="1" applyFill="1" applyBorder="1" applyAlignment="1" applyProtection="1">
      <alignment horizontal="center" vertical="center"/>
      <protection hidden="1"/>
    </xf>
    <xf numFmtId="1" fontId="2" fillId="4" borderId="7" xfId="0" applyNumberFormat="1" applyFont="1" applyFill="1" applyBorder="1" applyAlignment="1" applyProtection="1">
      <alignment horizontal="center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hidden="1"/>
    </xf>
    <xf numFmtId="1" fontId="4" fillId="5" borderId="8" xfId="0" applyNumberFormat="1" applyFont="1" applyFill="1" applyBorder="1" applyAlignment="1" applyProtection="1">
      <alignment horizontal="center" vertical="center"/>
      <protection hidden="1"/>
    </xf>
    <xf numFmtId="1" fontId="4" fillId="6" borderId="8" xfId="0" applyNumberFormat="1" applyFont="1" applyFill="1" applyBorder="1" applyAlignment="1" applyProtection="1">
      <alignment horizontal="center" vertical="center"/>
      <protection hidden="1"/>
    </xf>
    <xf numFmtId="1" fontId="2" fillId="0" borderId="7" xfId="0" applyNumberFormat="1" applyFont="1" applyFill="1" applyBorder="1" applyAlignment="1" applyProtection="1">
      <alignment horizontal="center" vertical="center"/>
      <protection hidden="1"/>
    </xf>
    <xf numFmtId="1" fontId="24" fillId="2" borderId="8" xfId="0" applyNumberFormat="1" applyFont="1" applyFill="1" applyBorder="1" applyAlignment="1" applyProtection="1">
      <alignment horizontal="center" vertical="center"/>
      <protection hidden="1"/>
    </xf>
    <xf numFmtId="1" fontId="4" fillId="4" borderId="8" xfId="0" applyNumberFormat="1" applyFont="1" applyFill="1" applyBorder="1" applyAlignment="1" applyProtection="1">
      <alignment horizontal="center" vertical="center"/>
      <protection hidden="1"/>
    </xf>
    <xf numFmtId="1" fontId="2" fillId="2" borderId="15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7" borderId="19" xfId="0" applyNumberFormat="1" applyFont="1" applyFill="1" applyBorder="1" applyAlignment="1" applyProtection="1">
      <alignment horizontal="center" vertical="center"/>
      <protection/>
    </xf>
    <xf numFmtId="1" fontId="2" fillId="0" borderId="7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4" fontId="5" fillId="4" borderId="5" xfId="0" applyNumberFormat="1" applyFont="1" applyFill="1" applyBorder="1" applyAlignment="1" applyProtection="1">
      <alignment horizontal="right" vertical="center"/>
      <protection/>
    </xf>
    <xf numFmtId="4" fontId="5" fillId="4" borderId="1" xfId="0" applyNumberFormat="1" applyFont="1" applyFill="1" applyBorder="1" applyAlignment="1" applyProtection="1">
      <alignment horizontal="right" vertical="center"/>
      <protection/>
    </xf>
    <xf numFmtId="4" fontId="6" fillId="3" borderId="11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" fontId="6" fillId="3" borderId="2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Border="1" applyAlignment="1" applyProtection="1">
      <alignment horizontal="right" vertical="center"/>
      <protection/>
    </xf>
    <xf numFmtId="4" fontId="6" fillId="6" borderId="2" xfId="0" applyNumberFormat="1" applyFont="1" applyFill="1" applyBorder="1" applyAlignment="1" applyProtection="1">
      <alignment horizontal="right" vertical="center"/>
      <protection/>
    </xf>
    <xf numFmtId="4" fontId="25" fillId="2" borderId="2" xfId="0" applyNumberFormat="1" applyFont="1" applyFill="1" applyBorder="1" applyAlignment="1" applyProtection="1">
      <alignment horizontal="right" vertical="center"/>
      <protection/>
    </xf>
    <xf numFmtId="4" fontId="6" fillId="4" borderId="16" xfId="0" applyNumberFormat="1" applyFont="1" applyFill="1" applyBorder="1" applyAlignment="1" applyProtection="1">
      <alignment horizontal="right" vertical="center"/>
      <protection/>
    </xf>
    <xf numFmtId="4" fontId="5" fillId="0" borderId="5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4" fontId="7" fillId="7" borderId="1" xfId="0" applyNumberFormat="1" applyFont="1" applyFill="1" applyBorder="1" applyAlignment="1" applyProtection="1">
      <alignment horizontal="right" vertical="center"/>
      <protection/>
    </xf>
    <xf numFmtId="4" fontId="5" fillId="0" borderId="21" xfId="0" applyNumberFormat="1" applyFont="1" applyFill="1" applyBorder="1" applyAlignment="1" applyProtection="1">
      <alignment horizontal="right" vertical="center"/>
      <protection/>
    </xf>
    <xf numFmtId="4" fontId="5" fillId="0" borderId="3" xfId="0" applyNumberFormat="1" applyFont="1" applyBorder="1" applyAlignment="1" applyProtection="1">
      <alignment horizontal="right" vertical="center"/>
      <protection/>
    </xf>
    <xf numFmtId="4" fontId="6" fillId="7" borderId="1" xfId="0" applyNumberFormat="1" applyFont="1" applyFill="1" applyBorder="1" applyAlignment="1" applyProtection="1">
      <alignment horizontal="right" vertical="center"/>
      <protection/>
    </xf>
    <xf numFmtId="4" fontId="5" fillId="0" borderId="3" xfId="0" applyNumberFormat="1" applyFont="1" applyFill="1" applyBorder="1" applyAlignment="1" applyProtection="1">
      <alignment horizontal="right" vertical="center"/>
      <protection/>
    </xf>
    <xf numFmtId="4" fontId="6" fillId="7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righ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7" fillId="0" borderId="22" xfId="0" applyFont="1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0" fillId="0" borderId="23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" fontId="6" fillId="5" borderId="2" xfId="0" applyNumberFormat="1" applyFont="1" applyFill="1" applyBorder="1" applyAlignment="1" applyProtection="1">
      <alignment horizontal="right" vertical="center"/>
      <protection hidden="1" locked="0"/>
    </xf>
    <xf numFmtId="0" fontId="3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4" fontId="32" fillId="0" borderId="1" xfId="0" applyNumberFormat="1" applyFont="1" applyBorder="1" applyAlignment="1" applyProtection="1">
      <alignment horizontal="right" vertical="center"/>
      <protection locked="0"/>
    </xf>
    <xf numFmtId="4" fontId="32" fillId="0" borderId="3" xfId="0" applyNumberFormat="1" applyFont="1" applyBorder="1" applyAlignment="1" applyProtection="1">
      <alignment horizontal="right" vertical="center"/>
      <protection locked="0"/>
    </xf>
    <xf numFmtId="0" fontId="31" fillId="0" borderId="0" xfId="0" applyFont="1" applyAlignment="1" applyProtection="1">
      <alignment horizontal="right" vertical="center"/>
      <protection locked="0"/>
    </xf>
    <xf numFmtId="0" fontId="35" fillId="8" borderId="24" xfId="0" applyFont="1" applyFill="1" applyBorder="1" applyAlignment="1" applyProtection="1">
      <alignment horizontal="center" vertical="center"/>
      <protection locked="0"/>
    </xf>
    <xf numFmtId="1" fontId="2" fillId="0" borderId="8" xfId="0" applyNumberFormat="1" applyFont="1" applyFill="1" applyBorder="1" applyAlignment="1" applyProtection="1">
      <alignment horizontal="center" vertical="center"/>
      <protection hidden="1" locked="0"/>
    </xf>
    <xf numFmtId="0" fontId="33" fillId="9" borderId="25" xfId="0" applyFont="1" applyFill="1" applyBorder="1" applyAlignment="1" applyProtection="1">
      <alignment horizontal="center" vertical="center" wrapText="1"/>
      <protection/>
    </xf>
    <xf numFmtId="0" fontId="34" fillId="9" borderId="16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28" fillId="0" borderId="24" xfId="0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vertical="center"/>
      <protection locked="0"/>
    </xf>
    <xf numFmtId="0" fontId="42" fillId="0" borderId="0" xfId="0" applyFont="1" applyAlignment="1" applyProtection="1">
      <alignment horizontal="left" vertical="top"/>
      <protection locked="0"/>
    </xf>
    <xf numFmtId="0" fontId="2" fillId="4" borderId="26" xfId="0" applyFont="1" applyFill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1" fontId="2" fillId="0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0" borderId="0" xfId="0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0" applyNumberFormat="1" applyFont="1" applyFill="1" applyBorder="1" applyAlignment="1" applyProtection="1">
      <alignment horizontal="center" vertical="center"/>
      <protection hidden="1" locked="0"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29" xfId="0" applyFont="1" applyFill="1" applyBorder="1" applyAlignment="1" applyProtection="1">
      <alignment horizontal="left" vertical="center" wrapText="1"/>
      <protection/>
    </xf>
    <xf numFmtId="0" fontId="7" fillId="3" borderId="30" xfId="0" applyFont="1" applyFill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vertical="center" wrapText="1"/>
      <protection locked="0"/>
    </xf>
    <xf numFmtId="0" fontId="6" fillId="3" borderId="30" xfId="0" applyFont="1" applyFill="1" applyBorder="1" applyAlignment="1" applyProtection="1">
      <alignment vertical="center" wrapText="1"/>
      <protection/>
    </xf>
    <xf numFmtId="0" fontId="5" fillId="4" borderId="26" xfId="0" applyFont="1" applyFill="1" applyBorder="1" applyAlignment="1" applyProtection="1">
      <alignment vertical="center" wrapText="1"/>
      <protection/>
    </xf>
    <xf numFmtId="0" fontId="5" fillId="4" borderId="13" xfId="0" applyFont="1" applyFill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4" borderId="13" xfId="0" applyFont="1" applyFill="1" applyBorder="1" applyAlignment="1" applyProtection="1">
      <alignment horizontal="left" vertical="center" wrapText="1"/>
      <protection/>
    </xf>
    <xf numFmtId="0" fontId="39" fillId="8" borderId="31" xfId="0" applyFont="1" applyFill="1" applyBorder="1" applyAlignment="1" applyProtection="1">
      <alignment horizontal="center" vertical="center"/>
      <protection locked="0"/>
    </xf>
    <xf numFmtId="0" fontId="39" fillId="8" borderId="32" xfId="0" applyFont="1" applyFill="1" applyBorder="1" applyAlignment="1" applyProtection="1">
      <alignment horizontal="center" vertical="center"/>
      <protection locked="0"/>
    </xf>
    <xf numFmtId="0" fontId="39" fillId="8" borderId="33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 wrapText="1"/>
      <protection/>
    </xf>
    <xf numFmtId="0" fontId="7" fillId="3" borderId="34" xfId="0" applyFont="1" applyFill="1" applyBorder="1" applyAlignment="1" applyProtection="1">
      <alignment horizontal="left" vertical="center" wrapText="1"/>
      <protection/>
    </xf>
    <xf numFmtId="0" fontId="7" fillId="0" borderId="35" xfId="0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 applyProtection="1">
      <alignment horizontal="left" vertical="center" wrapText="1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6" fillId="3" borderId="34" xfId="0" applyFont="1" applyFill="1" applyBorder="1" applyAlignment="1" applyProtection="1">
      <alignment vertical="center" wrapText="1"/>
      <protection locked="0"/>
    </xf>
    <xf numFmtId="0" fontId="7" fillId="3" borderId="35" xfId="0" applyFont="1" applyFill="1" applyBorder="1" applyAlignment="1" applyProtection="1">
      <alignment horizontal="left" vertical="center" wrapText="1"/>
      <protection/>
    </xf>
    <xf numFmtId="0" fontId="7" fillId="3" borderId="36" xfId="0" applyFont="1" applyFill="1" applyBorder="1" applyAlignment="1" applyProtection="1">
      <alignment horizontal="left" vertical="center" wrapText="1"/>
      <protection/>
    </xf>
    <xf numFmtId="0" fontId="7" fillId="3" borderId="37" xfId="0" applyFont="1" applyFill="1" applyBorder="1" applyAlignment="1" applyProtection="1">
      <alignment horizontal="left" vertical="center" wrapText="1"/>
      <protection/>
    </xf>
    <xf numFmtId="0" fontId="2" fillId="0" borderId="29" xfId="0" applyFont="1" applyFill="1" applyBorder="1" applyAlignment="1" applyProtection="1">
      <alignment horizontal="left" vertical="center" wrapText="1"/>
      <protection/>
    </xf>
    <xf numFmtId="0" fontId="7" fillId="0" borderId="35" xfId="0" applyFont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 applyProtection="1">
      <alignment horizontal="left" vertical="center" wrapText="1"/>
      <protection locked="0"/>
    </xf>
    <xf numFmtId="0" fontId="7" fillId="0" borderId="37" xfId="0" applyFont="1" applyBorder="1" applyAlignment="1" applyProtection="1">
      <alignment horizontal="left" vertical="center" wrapText="1"/>
      <protection locked="0"/>
    </xf>
    <xf numFmtId="1" fontId="2" fillId="0" borderId="27" xfId="0" applyNumberFormat="1" applyFont="1" applyFill="1" applyBorder="1" applyAlignment="1" applyProtection="1">
      <alignment horizontal="left" vertical="center"/>
      <protection hidden="1" locked="0"/>
    </xf>
    <xf numFmtId="1" fontId="2" fillId="0" borderId="0" xfId="0" applyNumberFormat="1" applyFont="1" applyFill="1" applyBorder="1" applyAlignment="1" applyProtection="1">
      <alignment horizontal="left" vertical="center"/>
      <protection hidden="1" locked="0"/>
    </xf>
    <xf numFmtId="1" fontId="2" fillId="0" borderId="28" xfId="0" applyNumberFormat="1" applyFont="1" applyFill="1" applyBorder="1" applyAlignment="1" applyProtection="1">
      <alignment horizontal="left" vertical="center"/>
      <protection hidden="1" locked="0"/>
    </xf>
    <xf numFmtId="0" fontId="6" fillId="3" borderId="30" xfId="0" applyFont="1" applyFill="1" applyBorder="1" applyAlignment="1" applyProtection="1">
      <alignment horizontal="left" vertical="center" wrapText="1"/>
      <protection/>
    </xf>
    <xf numFmtId="0" fontId="11" fillId="3" borderId="30" xfId="0" applyFont="1" applyFill="1" applyBorder="1" applyAlignment="1" applyProtection="1">
      <alignment horizontal="left" vertical="center" wrapText="1"/>
      <protection/>
    </xf>
    <xf numFmtId="0" fontId="7" fillId="6" borderId="30" xfId="0" applyFont="1" applyFill="1" applyBorder="1" applyAlignment="1" applyProtection="1">
      <alignment horizontal="left" vertical="center" wrapText="1"/>
      <protection/>
    </xf>
    <xf numFmtId="0" fontId="2" fillId="0" borderId="26" xfId="0" applyFont="1" applyFill="1" applyBorder="1" applyAlignment="1" applyProtection="1">
      <alignment horizontal="left" vertical="center" wrapText="1"/>
      <protection/>
    </xf>
    <xf numFmtId="0" fontId="3" fillId="5" borderId="30" xfId="0" applyFont="1" applyFill="1" applyBorder="1" applyAlignment="1" applyProtection="1">
      <alignment horizontal="left" vertical="center" wrapText="1"/>
      <protection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8" borderId="38" xfId="0" applyFill="1" applyBorder="1" applyAlignment="1" applyProtection="1">
      <alignment horizontal="center" vertical="center"/>
      <protection locked="0"/>
    </xf>
    <xf numFmtId="0" fontId="0" fillId="8" borderId="39" xfId="0" applyFill="1" applyBorder="1" applyAlignment="1" applyProtection="1">
      <alignment horizontal="center" vertical="center"/>
      <protection locked="0"/>
    </xf>
    <xf numFmtId="0" fontId="0" fillId="8" borderId="40" xfId="0" applyFill="1" applyBorder="1" applyAlignment="1" applyProtection="1">
      <alignment horizontal="center" vertical="center"/>
      <protection locked="0"/>
    </xf>
    <xf numFmtId="0" fontId="0" fillId="8" borderId="41" xfId="0" applyFill="1" applyBorder="1" applyAlignment="1" applyProtection="1">
      <alignment horizontal="center" vertical="center"/>
      <protection locked="0"/>
    </xf>
    <xf numFmtId="0" fontId="0" fillId="8" borderId="0" xfId="0" applyFill="1" applyBorder="1" applyAlignment="1" applyProtection="1">
      <alignment horizontal="center" vertical="center"/>
      <protection locked="0"/>
    </xf>
    <xf numFmtId="0" fontId="0" fillId="8" borderId="42" xfId="0" applyFill="1" applyBorder="1" applyAlignment="1" applyProtection="1">
      <alignment horizontal="center" vertical="center"/>
      <protection locked="0"/>
    </xf>
    <xf numFmtId="0" fontId="0" fillId="8" borderId="43" xfId="0" applyFill="1" applyBorder="1" applyAlignment="1" applyProtection="1">
      <alignment horizontal="center" vertical="center"/>
      <protection locked="0"/>
    </xf>
    <xf numFmtId="0" fontId="0" fillId="8" borderId="44" xfId="0" applyFill="1" applyBorder="1" applyAlignment="1" applyProtection="1">
      <alignment horizontal="center" vertical="center"/>
      <protection locked="0"/>
    </xf>
    <xf numFmtId="0" fontId="0" fillId="8" borderId="45" xfId="0" applyFill="1" applyBorder="1" applyAlignment="1" applyProtection="1">
      <alignment horizontal="center" vertical="center"/>
      <protection locked="0"/>
    </xf>
    <xf numFmtId="0" fontId="0" fillId="8" borderId="46" xfId="0" applyFill="1" applyBorder="1" applyAlignment="1" applyProtection="1">
      <alignment horizontal="center" vertical="center"/>
      <protection locked="0"/>
    </xf>
    <xf numFmtId="0" fontId="0" fillId="8" borderId="47" xfId="0" applyFill="1" applyBorder="1" applyAlignment="1" applyProtection="1">
      <alignment horizontal="center" vertical="center"/>
      <protection locked="0"/>
    </xf>
    <xf numFmtId="0" fontId="0" fillId="8" borderId="48" xfId="0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 locked="0"/>
    </xf>
    <xf numFmtId="1" fontId="22" fillId="0" borderId="0" xfId="0" applyNumberFormat="1" applyFont="1" applyFill="1" applyBorder="1" applyAlignment="1" applyProtection="1">
      <alignment horizontal="left" vertical="center"/>
      <protection hidden="1" locked="0"/>
    </xf>
    <xf numFmtId="1" fontId="2" fillId="0" borderId="0" xfId="0" applyNumberFormat="1" applyFont="1" applyAlignment="1" applyProtection="1">
      <alignment horizontal="center" vertical="center"/>
      <protection locked="0"/>
    </xf>
    <xf numFmtId="0" fontId="2" fillId="7" borderId="13" xfId="0" applyFont="1" applyFill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51" xfId="0" applyFont="1" applyBorder="1" applyAlignment="1" applyProtection="1">
      <alignment horizontal="left" vertical="center" wrapText="1"/>
      <protection/>
    </xf>
    <xf numFmtId="0" fontId="3" fillId="7" borderId="0" xfId="0" applyFont="1" applyFill="1" applyBorder="1" applyAlignment="1" applyProtection="1">
      <alignment vertical="center" wrapText="1"/>
      <protection/>
    </xf>
    <xf numFmtId="0" fontId="6" fillId="2" borderId="34" xfId="0" applyFont="1" applyFill="1" applyBorder="1" applyAlignment="1" applyProtection="1">
      <alignment horizontal="left" vertical="center" wrapText="1"/>
      <protection/>
    </xf>
    <xf numFmtId="1" fontId="20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1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52" xfId="0" applyFont="1" applyFill="1" applyBorder="1" applyAlignment="1" applyProtection="1">
      <alignment horizontal="center" vertical="center"/>
      <protection locked="0"/>
    </xf>
    <xf numFmtId="0" fontId="37" fillId="0" borderId="52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left" vertical="center" wrapText="1"/>
      <protection/>
    </xf>
    <xf numFmtId="0" fontId="38" fillId="2" borderId="34" xfId="0" applyFont="1" applyFill="1" applyBorder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center" vertical="center" wrapText="1"/>
      <protection hidden="1" locked="0"/>
    </xf>
    <xf numFmtId="0" fontId="24" fillId="2" borderId="35" xfId="0" applyFont="1" applyFill="1" applyBorder="1" applyAlignment="1" applyProtection="1">
      <alignment horizontal="left" vertical="center" wrapText="1"/>
      <protection/>
    </xf>
    <xf numFmtId="0" fontId="24" fillId="2" borderId="36" xfId="0" applyFont="1" applyFill="1" applyBorder="1" applyAlignment="1" applyProtection="1">
      <alignment horizontal="left" vertical="center" wrapText="1"/>
      <protection/>
    </xf>
    <xf numFmtId="0" fontId="24" fillId="2" borderId="37" xfId="0" applyFont="1" applyFill="1" applyBorder="1" applyAlignment="1" applyProtection="1">
      <alignment horizontal="left" vertical="center" wrapText="1"/>
      <protection/>
    </xf>
    <xf numFmtId="0" fontId="5" fillId="4" borderId="35" xfId="0" applyFont="1" applyFill="1" applyBorder="1" applyAlignment="1" applyProtection="1">
      <alignment horizontal="left" vertical="center" wrapText="1"/>
      <protection/>
    </xf>
    <xf numFmtId="0" fontId="5" fillId="4" borderId="36" xfId="0" applyFont="1" applyFill="1" applyBorder="1" applyAlignment="1" applyProtection="1">
      <alignment horizontal="left" vertical="center" wrapText="1"/>
      <protection/>
    </xf>
    <xf numFmtId="0" fontId="5" fillId="4" borderId="37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13</xdr:row>
      <xdr:rowOff>247650</xdr:rowOff>
    </xdr:from>
    <xdr:to>
      <xdr:col>2</xdr:col>
      <xdr:colOff>609600</xdr:colOff>
      <xdr:row>13</xdr:row>
      <xdr:rowOff>247650</xdr:rowOff>
    </xdr:to>
    <xdr:pic>
      <xdr:nvPicPr>
        <xdr:cNvPr id="1145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" y="3048000"/>
          <a:ext cx="485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13</xdr:row>
      <xdr:rowOff>304800</xdr:rowOff>
    </xdr:from>
    <xdr:to>
      <xdr:col>9</xdr:col>
      <xdr:colOff>723900</xdr:colOff>
      <xdr:row>13</xdr:row>
      <xdr:rowOff>3667125</xdr:rowOff>
    </xdr:to>
    <xdr:pic>
      <xdr:nvPicPr>
        <xdr:cNvPr id="1146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" y="3105150"/>
          <a:ext cx="4610100" cy="336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1"/>
  <sheetViews>
    <sheetView tabSelected="1" workbookViewId="0" topLeftCell="A150">
      <selection activeCell="J29" sqref="J29"/>
    </sheetView>
  </sheetViews>
  <sheetFormatPr defaultColWidth="9.140625" defaultRowHeight="15"/>
  <cols>
    <col min="1" max="1" width="1.57421875" style="81" customWidth="1"/>
    <col min="2" max="2" width="9.8515625" style="90" customWidth="1"/>
    <col min="3" max="7" width="9.140625" style="81" customWidth="1"/>
    <col min="8" max="8" width="9.140625" style="92" customWidth="1"/>
    <col min="9" max="9" width="10.28125" style="81" customWidth="1"/>
    <col min="10" max="10" width="15.140625" style="97" customWidth="1"/>
    <col min="11" max="11" width="1.57421875" style="81" customWidth="1"/>
    <col min="12" max="16384" width="9.140625" style="81" customWidth="1"/>
  </cols>
  <sheetData>
    <row r="1" spans="1:10" ht="9.75" customHeight="1">
      <c r="A1" s="80"/>
      <c r="B1" s="82"/>
      <c r="C1" s="80"/>
      <c r="H1" s="86"/>
      <c r="J1" s="84"/>
    </row>
    <row r="2" spans="1:13" ht="17.25" customHeight="1">
      <c r="A2" s="80"/>
      <c r="B2" s="82"/>
      <c r="C2" s="80"/>
      <c r="D2" s="80"/>
      <c r="E2" s="80"/>
      <c r="F2" s="80"/>
      <c r="G2" s="80"/>
      <c r="H2" s="83"/>
      <c r="I2" s="80"/>
      <c r="J2" s="84"/>
      <c r="K2" s="80"/>
      <c r="M2" s="80"/>
    </row>
    <row r="3" spans="1:11" ht="28.5" customHeight="1" thickBot="1">
      <c r="A3" s="80"/>
      <c r="B3" s="107" t="s">
        <v>186</v>
      </c>
      <c r="C3" s="80"/>
      <c r="D3" s="80"/>
      <c r="E3" s="80"/>
      <c r="F3" s="80"/>
      <c r="G3" s="80"/>
      <c r="H3" s="83"/>
      <c r="I3" s="80"/>
      <c r="J3" s="84"/>
      <c r="K3" s="80"/>
    </row>
    <row r="4" spans="1:11" ht="30" customHeight="1" thickBot="1" thickTop="1">
      <c r="A4" s="80"/>
      <c r="B4" s="108" t="s">
        <v>185</v>
      </c>
      <c r="C4" s="85"/>
      <c r="D4" s="85"/>
      <c r="E4" s="85"/>
      <c r="F4" s="85"/>
      <c r="I4" s="100" t="s">
        <v>182</v>
      </c>
      <c r="J4" s="106" t="s">
        <v>162</v>
      </c>
      <c r="K4" s="80"/>
    </row>
    <row r="5" spans="1:10" ht="4.5" customHeight="1" thickBot="1" thickTop="1">
      <c r="A5" s="80"/>
      <c r="B5" s="82"/>
      <c r="C5" s="80"/>
      <c r="H5" s="86"/>
      <c r="J5" s="84"/>
    </row>
    <row r="6" spans="1:11" ht="30" customHeight="1" thickBot="1" thickTop="1">
      <c r="A6" s="80"/>
      <c r="B6" s="103" t="s">
        <v>77</v>
      </c>
      <c r="C6" s="104">
        <v>2020</v>
      </c>
      <c r="D6" s="88"/>
      <c r="G6" s="89"/>
      <c r="H6" s="96" t="s">
        <v>179</v>
      </c>
      <c r="I6" s="105"/>
      <c r="J6" s="101"/>
      <c r="K6" s="80"/>
    </row>
    <row r="7" spans="1:10" ht="4.5" customHeight="1" thickTop="1">
      <c r="A7" s="80"/>
      <c r="B7" s="82"/>
      <c r="C7" s="80"/>
      <c r="H7" s="86"/>
      <c r="J7" s="87"/>
    </row>
    <row r="8" spans="1:11" ht="18" customHeight="1">
      <c r="A8" s="80"/>
      <c r="B8" s="91" t="s">
        <v>180</v>
      </c>
      <c r="C8" s="91"/>
      <c r="J8" s="93"/>
      <c r="K8" s="80"/>
    </row>
    <row r="9" spans="1:10" ht="21.75" customHeight="1">
      <c r="A9" s="80"/>
      <c r="B9" s="124"/>
      <c r="C9" s="125"/>
      <c r="D9" s="125"/>
      <c r="E9" s="125"/>
      <c r="F9" s="125"/>
      <c r="G9" s="125"/>
      <c r="H9" s="125"/>
      <c r="I9" s="125"/>
      <c r="J9" s="126"/>
    </row>
    <row r="10" spans="1:10" ht="18" customHeight="1">
      <c r="A10" s="80"/>
      <c r="B10" s="178" t="s">
        <v>160</v>
      </c>
      <c r="C10" s="179"/>
      <c r="D10" s="179"/>
      <c r="E10" s="179"/>
      <c r="F10" s="179"/>
      <c r="G10" s="179"/>
      <c r="H10" s="179"/>
      <c r="I10" s="179"/>
      <c r="J10" s="179"/>
    </row>
    <row r="11" spans="8:10" ht="9" customHeight="1" thickBot="1">
      <c r="H11" s="86"/>
      <c r="J11" s="84"/>
    </row>
    <row r="12" spans="2:10" ht="13.5" customHeight="1">
      <c r="B12" s="31">
        <v>1</v>
      </c>
      <c r="C12" s="136" t="s">
        <v>0</v>
      </c>
      <c r="D12" s="136"/>
      <c r="E12" s="136"/>
      <c r="F12" s="136"/>
      <c r="G12" s="136"/>
      <c r="H12" s="136"/>
      <c r="I12" s="136"/>
      <c r="J12" s="32" t="s">
        <v>1</v>
      </c>
    </row>
    <row r="13" spans="2:10" ht="15.75" customHeight="1" thickBot="1">
      <c r="B13" s="13">
        <v>2</v>
      </c>
      <c r="C13" s="118" t="s">
        <v>79</v>
      </c>
      <c r="D13" s="118"/>
      <c r="E13" s="118"/>
      <c r="F13" s="118"/>
      <c r="G13" s="118"/>
      <c r="H13" s="118"/>
      <c r="I13" s="118"/>
      <c r="J13" s="24"/>
    </row>
    <row r="14" spans="2:15" ht="306.75" customHeight="1" thickBot="1">
      <c r="B14" s="14">
        <f>B13+1</f>
        <v>3</v>
      </c>
      <c r="C14" s="133"/>
      <c r="D14" s="134"/>
      <c r="E14" s="134"/>
      <c r="F14" s="134"/>
      <c r="G14" s="134"/>
      <c r="H14" s="134"/>
      <c r="I14" s="134"/>
      <c r="J14" s="135"/>
      <c r="M14" s="94"/>
      <c r="N14" s="80"/>
      <c r="O14" s="80"/>
    </row>
    <row r="15" spans="2:10" ht="13.5" customHeight="1" thickBot="1">
      <c r="B15" s="44">
        <f aca="true" t="shared" si="0" ref="B15:B31">B14+1</f>
        <v>4</v>
      </c>
      <c r="C15" s="119" t="s">
        <v>2</v>
      </c>
      <c r="D15" s="119"/>
      <c r="E15" s="119"/>
      <c r="F15" s="119"/>
      <c r="G15" s="119"/>
      <c r="H15" s="119"/>
      <c r="I15" s="119"/>
      <c r="J15" s="34"/>
    </row>
    <row r="16" spans="2:10" ht="13.5" customHeight="1">
      <c r="B16" s="45">
        <f t="shared" si="0"/>
        <v>5</v>
      </c>
      <c r="C16" s="120" t="s">
        <v>3</v>
      </c>
      <c r="D16" s="120"/>
      <c r="E16" s="120"/>
      <c r="F16" s="120"/>
      <c r="G16" s="120"/>
      <c r="H16" s="120"/>
      <c r="I16" s="120"/>
      <c r="J16" s="35"/>
    </row>
    <row r="17" spans="2:10" ht="13.5" customHeight="1">
      <c r="B17" s="45">
        <f t="shared" si="0"/>
        <v>6</v>
      </c>
      <c r="C17" s="121" t="s">
        <v>4</v>
      </c>
      <c r="D17" s="121"/>
      <c r="E17" s="121"/>
      <c r="F17" s="121"/>
      <c r="G17" s="121"/>
      <c r="H17" s="121"/>
      <c r="I17" s="121"/>
      <c r="J17" s="63">
        <f>SUM(J18:J21)</f>
        <v>0</v>
      </c>
    </row>
    <row r="18" spans="2:10" ht="13.5" customHeight="1">
      <c r="B18" s="46">
        <f t="shared" si="0"/>
        <v>7</v>
      </c>
      <c r="C18" s="127" t="s">
        <v>5</v>
      </c>
      <c r="D18" s="127"/>
      <c r="E18" s="127"/>
      <c r="F18" s="127"/>
      <c r="G18" s="127"/>
      <c r="H18" s="127"/>
      <c r="I18" s="127"/>
      <c r="J18" s="11"/>
    </row>
    <row r="19" spans="2:24" ht="13.5" customHeight="1">
      <c r="B19" s="46">
        <f t="shared" si="0"/>
        <v>8</v>
      </c>
      <c r="C19" s="127" t="s">
        <v>6</v>
      </c>
      <c r="D19" s="127"/>
      <c r="E19" s="127"/>
      <c r="F19" s="127"/>
      <c r="G19" s="127"/>
      <c r="H19" s="127"/>
      <c r="I19" s="127"/>
      <c r="J19" s="11">
        <v>0</v>
      </c>
      <c r="X19" s="81" t="s">
        <v>161</v>
      </c>
    </row>
    <row r="20" spans="2:10" ht="13.5" customHeight="1">
      <c r="B20" s="46">
        <f t="shared" si="0"/>
        <v>9</v>
      </c>
      <c r="C20" s="127" t="s">
        <v>7</v>
      </c>
      <c r="D20" s="127"/>
      <c r="E20" s="127"/>
      <c r="F20" s="127"/>
      <c r="G20" s="127"/>
      <c r="H20" s="127"/>
      <c r="I20" s="127"/>
      <c r="J20" s="11"/>
    </row>
    <row r="21" spans="2:10" ht="13.5" customHeight="1">
      <c r="B21" s="46">
        <f t="shared" si="0"/>
        <v>10</v>
      </c>
      <c r="C21" s="127" t="s">
        <v>8</v>
      </c>
      <c r="D21" s="127"/>
      <c r="E21" s="127"/>
      <c r="F21" s="127"/>
      <c r="G21" s="127"/>
      <c r="H21" s="127"/>
      <c r="I21" s="127"/>
      <c r="J21" s="11"/>
    </row>
    <row r="22" spans="2:10" ht="13.5" customHeight="1">
      <c r="B22" s="45">
        <f t="shared" si="0"/>
        <v>11</v>
      </c>
      <c r="C22" s="121" t="s">
        <v>9</v>
      </c>
      <c r="D22" s="121"/>
      <c r="E22" s="121"/>
      <c r="F22" s="121"/>
      <c r="G22" s="121"/>
      <c r="H22" s="121"/>
      <c r="I22" s="121"/>
      <c r="J22" s="36"/>
    </row>
    <row r="23" spans="2:10" ht="13.5" customHeight="1">
      <c r="B23" s="45">
        <f t="shared" si="0"/>
        <v>12</v>
      </c>
      <c r="C23" s="121" t="s">
        <v>10</v>
      </c>
      <c r="D23" s="121"/>
      <c r="E23" s="121"/>
      <c r="F23" s="121"/>
      <c r="G23" s="121"/>
      <c r="H23" s="121"/>
      <c r="I23" s="121"/>
      <c r="J23" s="63">
        <f>SUM(J24:J26)</f>
        <v>0</v>
      </c>
    </row>
    <row r="24" spans="2:10" ht="13.5" customHeight="1">
      <c r="B24" s="46">
        <f t="shared" si="0"/>
        <v>13</v>
      </c>
      <c r="C24" s="127" t="s">
        <v>11</v>
      </c>
      <c r="D24" s="127"/>
      <c r="E24" s="127"/>
      <c r="F24" s="127"/>
      <c r="G24" s="127"/>
      <c r="H24" s="127"/>
      <c r="I24" s="127"/>
      <c r="J24" s="11"/>
    </row>
    <row r="25" spans="2:10" ht="13.5" customHeight="1">
      <c r="B25" s="46">
        <f t="shared" si="0"/>
        <v>14</v>
      </c>
      <c r="C25" s="127" t="s">
        <v>12</v>
      </c>
      <c r="D25" s="127"/>
      <c r="E25" s="127"/>
      <c r="F25" s="127"/>
      <c r="G25" s="127"/>
      <c r="H25" s="127"/>
      <c r="I25" s="127"/>
      <c r="J25" s="12"/>
    </row>
    <row r="26" spans="2:10" ht="13.5" customHeight="1">
      <c r="B26" s="46">
        <f t="shared" si="0"/>
        <v>15</v>
      </c>
      <c r="C26" s="122" t="s">
        <v>13</v>
      </c>
      <c r="D26" s="122"/>
      <c r="E26" s="122"/>
      <c r="F26" s="122"/>
      <c r="G26" s="122"/>
      <c r="H26" s="122"/>
      <c r="I26" s="122"/>
      <c r="J26" s="1"/>
    </row>
    <row r="27" spans="2:10" ht="13.5" customHeight="1">
      <c r="B27" s="45">
        <f t="shared" si="0"/>
        <v>16</v>
      </c>
      <c r="C27" s="123" t="s">
        <v>14</v>
      </c>
      <c r="D27" s="123"/>
      <c r="E27" s="123"/>
      <c r="F27" s="123"/>
      <c r="G27" s="123"/>
      <c r="H27" s="123"/>
      <c r="I27" s="123"/>
      <c r="J27" s="64">
        <f>SUM(J28:J31)</f>
        <v>0</v>
      </c>
    </row>
    <row r="28" spans="2:10" ht="13.5" customHeight="1">
      <c r="B28" s="46">
        <f t="shared" si="0"/>
        <v>17</v>
      </c>
      <c r="C28" s="122" t="s">
        <v>15</v>
      </c>
      <c r="D28" s="122"/>
      <c r="E28" s="122"/>
      <c r="F28" s="122"/>
      <c r="G28" s="122"/>
      <c r="H28" s="122"/>
      <c r="I28" s="122"/>
      <c r="J28" s="1"/>
    </row>
    <row r="29" spans="2:10" ht="13.5" customHeight="1">
      <c r="B29" s="46">
        <f t="shared" si="0"/>
        <v>18</v>
      </c>
      <c r="C29" s="122" t="s">
        <v>16</v>
      </c>
      <c r="D29" s="122"/>
      <c r="E29" s="122"/>
      <c r="F29" s="122"/>
      <c r="G29" s="122"/>
      <c r="H29" s="122"/>
      <c r="I29" s="122"/>
      <c r="J29" s="1"/>
    </row>
    <row r="30" spans="2:10" ht="13.5" customHeight="1">
      <c r="B30" s="46">
        <f t="shared" si="0"/>
        <v>19</v>
      </c>
      <c r="C30" s="122" t="s">
        <v>17</v>
      </c>
      <c r="D30" s="122"/>
      <c r="E30" s="122"/>
      <c r="F30" s="122"/>
      <c r="G30" s="122"/>
      <c r="H30" s="122"/>
      <c r="I30" s="122"/>
      <c r="J30" s="98"/>
    </row>
    <row r="31" spans="2:10" ht="13.5" customHeight="1" thickBot="1">
      <c r="B31" s="42">
        <f t="shared" si="0"/>
        <v>20</v>
      </c>
      <c r="C31" s="132" t="s">
        <v>18</v>
      </c>
      <c r="D31" s="132"/>
      <c r="E31" s="132"/>
      <c r="F31" s="132"/>
      <c r="G31" s="132"/>
      <c r="H31" s="132"/>
      <c r="I31" s="132"/>
      <c r="J31" s="99"/>
    </row>
    <row r="32" spans="2:10" ht="17.25" customHeight="1" thickBot="1">
      <c r="B32" s="43"/>
      <c r="C32" s="129" t="s">
        <v>19</v>
      </c>
      <c r="D32" s="130"/>
      <c r="E32" s="130"/>
      <c r="F32" s="130"/>
      <c r="G32" s="130"/>
      <c r="H32" s="130"/>
      <c r="I32" s="131"/>
      <c r="J32" s="3" t="s">
        <v>20</v>
      </c>
    </row>
    <row r="33" spans="2:10" ht="13.5" customHeight="1">
      <c r="B33" s="41">
        <f>B31+1</f>
        <v>21</v>
      </c>
      <c r="C33" s="128" t="s">
        <v>71</v>
      </c>
      <c r="D33" s="128"/>
      <c r="E33" s="128"/>
      <c r="F33" s="128"/>
      <c r="G33" s="128"/>
      <c r="H33" s="128"/>
      <c r="I33" s="128"/>
      <c r="J33" s="65">
        <f>J34+J38+J41+J42+J43+J44</f>
        <v>0</v>
      </c>
    </row>
    <row r="34" spans="2:10" ht="13.5" customHeight="1">
      <c r="B34" s="45">
        <f aca="true" t="shared" si="1" ref="B34:B44">B33+1</f>
        <v>22</v>
      </c>
      <c r="C34" s="115" t="s">
        <v>21</v>
      </c>
      <c r="D34" s="115"/>
      <c r="E34" s="115"/>
      <c r="F34" s="115"/>
      <c r="G34" s="115"/>
      <c r="H34" s="115"/>
      <c r="I34" s="115"/>
      <c r="J34" s="37"/>
    </row>
    <row r="35" spans="2:10" ht="13.5" customHeight="1">
      <c r="B35" s="46">
        <f t="shared" si="1"/>
        <v>23</v>
      </c>
      <c r="C35" s="110" t="s">
        <v>22</v>
      </c>
      <c r="D35" s="110"/>
      <c r="E35" s="110"/>
      <c r="F35" s="110"/>
      <c r="G35" s="110"/>
      <c r="H35" s="110"/>
      <c r="I35" s="110"/>
      <c r="J35" s="66">
        <f>J36+J37</f>
        <v>0</v>
      </c>
    </row>
    <row r="36" spans="2:10" ht="13.5" customHeight="1">
      <c r="B36" s="46">
        <f t="shared" si="1"/>
        <v>24</v>
      </c>
      <c r="C36" s="110" t="s">
        <v>23</v>
      </c>
      <c r="D36" s="110"/>
      <c r="E36" s="110"/>
      <c r="F36" s="110"/>
      <c r="G36" s="110"/>
      <c r="H36" s="110"/>
      <c r="I36" s="110"/>
      <c r="J36" s="2"/>
    </row>
    <row r="37" spans="2:10" ht="13.5" customHeight="1">
      <c r="B37" s="46">
        <f t="shared" si="1"/>
        <v>25</v>
      </c>
      <c r="C37" s="110" t="s">
        <v>183</v>
      </c>
      <c r="D37" s="110"/>
      <c r="E37" s="110"/>
      <c r="F37" s="110"/>
      <c r="G37" s="110"/>
      <c r="H37" s="110"/>
      <c r="I37" s="110"/>
      <c r="J37" s="2"/>
    </row>
    <row r="38" spans="2:10" ht="13.5" customHeight="1">
      <c r="B38" s="45">
        <f t="shared" si="1"/>
        <v>26</v>
      </c>
      <c r="C38" s="115" t="s">
        <v>25</v>
      </c>
      <c r="D38" s="115"/>
      <c r="E38" s="115"/>
      <c r="F38" s="115"/>
      <c r="G38" s="115"/>
      <c r="H38" s="115"/>
      <c r="I38" s="115"/>
      <c r="J38" s="64">
        <f>J39+J40</f>
        <v>0</v>
      </c>
    </row>
    <row r="39" spans="2:10" ht="13.5" customHeight="1">
      <c r="B39" s="45">
        <f t="shared" si="1"/>
        <v>27</v>
      </c>
      <c r="C39" s="115" t="s">
        <v>26</v>
      </c>
      <c r="D39" s="115"/>
      <c r="E39" s="115"/>
      <c r="F39" s="115"/>
      <c r="G39" s="115"/>
      <c r="H39" s="115"/>
      <c r="I39" s="115"/>
      <c r="J39" s="37"/>
    </row>
    <row r="40" spans="2:10" ht="13.5" customHeight="1">
      <c r="B40" s="45">
        <f t="shared" si="1"/>
        <v>28</v>
      </c>
      <c r="C40" s="115" t="s">
        <v>184</v>
      </c>
      <c r="D40" s="115"/>
      <c r="E40" s="115"/>
      <c r="F40" s="115"/>
      <c r="G40" s="115"/>
      <c r="H40" s="115"/>
      <c r="I40" s="115"/>
      <c r="J40" s="37"/>
    </row>
    <row r="41" spans="2:10" ht="23.25" customHeight="1">
      <c r="B41" s="47">
        <f t="shared" si="1"/>
        <v>29</v>
      </c>
      <c r="C41" s="111" t="s">
        <v>28</v>
      </c>
      <c r="D41" s="111"/>
      <c r="E41" s="111"/>
      <c r="F41" s="111"/>
      <c r="G41" s="111"/>
      <c r="H41" s="111"/>
      <c r="I41" s="111"/>
      <c r="J41" s="2"/>
    </row>
    <row r="42" spans="2:10" ht="13.5" customHeight="1">
      <c r="B42" s="45">
        <f t="shared" si="1"/>
        <v>30</v>
      </c>
      <c r="C42" s="115" t="s">
        <v>29</v>
      </c>
      <c r="D42" s="115"/>
      <c r="E42" s="115"/>
      <c r="F42" s="115"/>
      <c r="G42" s="115"/>
      <c r="H42" s="115"/>
      <c r="I42" s="115"/>
      <c r="J42" s="37"/>
    </row>
    <row r="43" spans="2:10" ht="22.35" customHeight="1">
      <c r="B43" s="47">
        <f t="shared" si="1"/>
        <v>31</v>
      </c>
      <c r="C43" s="111" t="s">
        <v>30</v>
      </c>
      <c r="D43" s="111"/>
      <c r="E43" s="111"/>
      <c r="F43" s="111"/>
      <c r="G43" s="111"/>
      <c r="H43" s="111"/>
      <c r="I43" s="111"/>
      <c r="J43" s="2"/>
    </row>
    <row r="44" spans="2:10" ht="13.5" customHeight="1" thickBot="1">
      <c r="B44" s="48">
        <f t="shared" si="1"/>
        <v>32</v>
      </c>
      <c r="C44" s="116" t="s">
        <v>31</v>
      </c>
      <c r="D44" s="116"/>
      <c r="E44" s="116"/>
      <c r="F44" s="116"/>
      <c r="G44" s="116"/>
      <c r="H44" s="116"/>
      <c r="I44" s="116"/>
      <c r="J44" s="38"/>
    </row>
    <row r="45" spans="2:10" ht="11.25" customHeight="1" thickBot="1">
      <c r="B45" s="112"/>
      <c r="C45" s="113"/>
      <c r="D45" s="113"/>
      <c r="E45" s="113"/>
      <c r="F45" s="113"/>
      <c r="G45" s="113"/>
      <c r="H45" s="113"/>
      <c r="I45" s="113"/>
      <c r="J45" s="114"/>
    </row>
    <row r="46" spans="2:10" ht="13.5" customHeight="1" thickBot="1">
      <c r="B46" s="44">
        <f>B44+1</f>
        <v>33</v>
      </c>
      <c r="C46" s="117" t="s">
        <v>72</v>
      </c>
      <c r="D46" s="117"/>
      <c r="E46" s="117"/>
      <c r="F46" s="117"/>
      <c r="G46" s="117"/>
      <c r="H46" s="117"/>
      <c r="I46" s="117"/>
      <c r="J46" s="67">
        <f>J47+J51+J54+J55+J56+J57</f>
        <v>0</v>
      </c>
    </row>
    <row r="47" spans="2:10" ht="13.5" customHeight="1">
      <c r="B47" s="45">
        <f>B46+1</f>
        <v>34</v>
      </c>
      <c r="C47" s="109" t="s">
        <v>32</v>
      </c>
      <c r="D47" s="109"/>
      <c r="E47" s="109"/>
      <c r="F47" s="109"/>
      <c r="G47" s="109"/>
      <c r="H47" s="109"/>
      <c r="I47" s="109"/>
      <c r="J47" s="39"/>
    </row>
    <row r="48" spans="2:10" ht="13.5" customHeight="1">
      <c r="B48" s="49">
        <f aca="true" t="shared" si="2" ref="B48:B57">B47+1</f>
        <v>35</v>
      </c>
      <c r="C48" s="110" t="s">
        <v>33</v>
      </c>
      <c r="D48" s="110"/>
      <c r="E48" s="110"/>
      <c r="F48" s="110"/>
      <c r="G48" s="110"/>
      <c r="H48" s="110"/>
      <c r="I48" s="110"/>
      <c r="J48" s="68">
        <f>J49+J50</f>
        <v>0</v>
      </c>
    </row>
    <row r="49" spans="2:10" ht="13.5" customHeight="1">
      <c r="B49" s="49">
        <f t="shared" si="2"/>
        <v>36</v>
      </c>
      <c r="C49" s="110" t="s">
        <v>23</v>
      </c>
      <c r="D49" s="110"/>
      <c r="E49" s="110"/>
      <c r="F49" s="110"/>
      <c r="G49" s="110"/>
      <c r="H49" s="110"/>
      <c r="I49" s="110"/>
      <c r="J49" s="1"/>
    </row>
    <row r="50" spans="2:10" ht="13.5" customHeight="1">
      <c r="B50" s="49">
        <f t="shared" si="2"/>
        <v>37</v>
      </c>
      <c r="C50" s="110" t="s">
        <v>183</v>
      </c>
      <c r="D50" s="110"/>
      <c r="E50" s="110"/>
      <c r="F50" s="110"/>
      <c r="G50" s="110"/>
      <c r="H50" s="110"/>
      <c r="I50" s="110"/>
      <c r="J50" s="1"/>
    </row>
    <row r="51" spans="2:10" ht="13.5" customHeight="1">
      <c r="B51" s="50">
        <f t="shared" si="2"/>
        <v>38</v>
      </c>
      <c r="C51" s="115" t="s">
        <v>34</v>
      </c>
      <c r="D51" s="115"/>
      <c r="E51" s="115"/>
      <c r="F51" s="115"/>
      <c r="G51" s="115"/>
      <c r="H51" s="115"/>
      <c r="I51" s="115"/>
      <c r="J51" s="64">
        <f>J52+J53</f>
        <v>0</v>
      </c>
    </row>
    <row r="52" spans="2:10" ht="13.5" customHeight="1">
      <c r="B52" s="50">
        <f t="shared" si="2"/>
        <v>39</v>
      </c>
      <c r="C52" s="115" t="s">
        <v>26</v>
      </c>
      <c r="D52" s="115"/>
      <c r="E52" s="115"/>
      <c r="F52" s="115"/>
      <c r="G52" s="115"/>
      <c r="H52" s="115"/>
      <c r="I52" s="115"/>
      <c r="J52" s="37"/>
    </row>
    <row r="53" spans="2:10" ht="13.5" customHeight="1">
      <c r="B53" s="50">
        <f t="shared" si="2"/>
        <v>40</v>
      </c>
      <c r="C53" s="115" t="s">
        <v>184</v>
      </c>
      <c r="D53" s="115"/>
      <c r="E53" s="115"/>
      <c r="F53" s="115"/>
      <c r="G53" s="115"/>
      <c r="H53" s="115"/>
      <c r="I53" s="115"/>
      <c r="J53" s="37"/>
    </row>
    <row r="54" spans="2:10" ht="13.5" customHeight="1">
      <c r="B54" s="49">
        <f t="shared" si="2"/>
        <v>41</v>
      </c>
      <c r="C54" s="111" t="s">
        <v>28</v>
      </c>
      <c r="D54" s="111"/>
      <c r="E54" s="111"/>
      <c r="F54" s="111"/>
      <c r="G54" s="111"/>
      <c r="H54" s="111"/>
      <c r="I54" s="111"/>
      <c r="J54" s="2"/>
    </row>
    <row r="55" spans="2:10" ht="13.5" customHeight="1">
      <c r="B55" s="50">
        <f t="shared" si="2"/>
        <v>42</v>
      </c>
      <c r="C55" s="115" t="s">
        <v>29</v>
      </c>
      <c r="D55" s="115"/>
      <c r="E55" s="115"/>
      <c r="F55" s="115"/>
      <c r="G55" s="115"/>
      <c r="H55" s="115"/>
      <c r="I55" s="115"/>
      <c r="J55" s="37"/>
    </row>
    <row r="56" spans="2:10" ht="22.35" customHeight="1">
      <c r="B56" s="49">
        <f t="shared" si="2"/>
        <v>43</v>
      </c>
      <c r="C56" s="111" t="s">
        <v>35</v>
      </c>
      <c r="D56" s="111"/>
      <c r="E56" s="111"/>
      <c r="F56" s="111"/>
      <c r="G56" s="111"/>
      <c r="H56" s="111"/>
      <c r="I56" s="111"/>
      <c r="J56" s="2"/>
    </row>
    <row r="57" spans="2:10" ht="13.5" customHeight="1" thickBot="1">
      <c r="B57" s="51">
        <f t="shared" si="2"/>
        <v>44</v>
      </c>
      <c r="C57" s="116" t="s">
        <v>31</v>
      </c>
      <c r="D57" s="116"/>
      <c r="E57" s="116"/>
      <c r="F57" s="116"/>
      <c r="G57" s="116"/>
      <c r="H57" s="116"/>
      <c r="I57" s="116"/>
      <c r="J57" s="38"/>
    </row>
    <row r="58" spans="2:10" ht="11.25" customHeight="1" thickBot="1">
      <c r="B58" s="112"/>
      <c r="C58" s="113"/>
      <c r="D58" s="113"/>
      <c r="E58" s="113"/>
      <c r="F58" s="113"/>
      <c r="G58" s="113"/>
      <c r="H58" s="113"/>
      <c r="I58" s="113"/>
      <c r="J58" s="114"/>
    </row>
    <row r="59" spans="2:10" ht="13.5" customHeight="1" thickBot="1">
      <c r="B59" s="44">
        <f>B57+1</f>
        <v>45</v>
      </c>
      <c r="C59" s="137" t="s">
        <v>73</v>
      </c>
      <c r="D59" s="138"/>
      <c r="E59" s="138"/>
      <c r="F59" s="138"/>
      <c r="G59" s="138"/>
      <c r="H59" s="138"/>
      <c r="I59" s="139"/>
      <c r="J59" s="67">
        <f>J60+J64+J67+J68+J69+J70</f>
        <v>0</v>
      </c>
    </row>
    <row r="60" spans="2:10" ht="13.5" customHeight="1">
      <c r="B60" s="45">
        <f>B59+1</f>
        <v>46</v>
      </c>
      <c r="C60" s="109" t="s">
        <v>32</v>
      </c>
      <c r="D60" s="109"/>
      <c r="E60" s="109"/>
      <c r="F60" s="109"/>
      <c r="G60" s="109"/>
      <c r="H60" s="109"/>
      <c r="I60" s="109"/>
      <c r="J60" s="39"/>
    </row>
    <row r="61" spans="2:10" ht="13.5" customHeight="1">
      <c r="B61" s="49">
        <f aca="true" t="shared" si="3" ref="B61:B70">B60+1</f>
        <v>47</v>
      </c>
      <c r="C61" s="110" t="s">
        <v>36</v>
      </c>
      <c r="D61" s="110"/>
      <c r="E61" s="110"/>
      <c r="F61" s="110"/>
      <c r="G61" s="110"/>
      <c r="H61" s="110"/>
      <c r="I61" s="110"/>
      <c r="J61" s="68">
        <f>J62+J63</f>
        <v>0</v>
      </c>
    </row>
    <row r="62" spans="2:10" ht="13.5" customHeight="1">
      <c r="B62" s="49">
        <f t="shared" si="3"/>
        <v>48</v>
      </c>
      <c r="C62" s="110" t="s">
        <v>23</v>
      </c>
      <c r="D62" s="110"/>
      <c r="E62" s="110"/>
      <c r="F62" s="110"/>
      <c r="G62" s="110"/>
      <c r="H62" s="110"/>
      <c r="I62" s="110"/>
      <c r="J62" s="1"/>
    </row>
    <row r="63" spans="2:10" ht="13.5" customHeight="1">
      <c r="B63" s="49">
        <f t="shared" si="3"/>
        <v>49</v>
      </c>
      <c r="C63" s="110" t="s">
        <v>183</v>
      </c>
      <c r="D63" s="110"/>
      <c r="E63" s="110"/>
      <c r="F63" s="110"/>
      <c r="G63" s="110"/>
      <c r="H63" s="110"/>
      <c r="I63" s="110"/>
      <c r="J63" s="1"/>
    </row>
    <row r="64" spans="2:10" ht="13.5" customHeight="1">
      <c r="B64" s="50">
        <f t="shared" si="3"/>
        <v>50</v>
      </c>
      <c r="C64" s="115" t="s">
        <v>37</v>
      </c>
      <c r="D64" s="115"/>
      <c r="E64" s="115"/>
      <c r="F64" s="115"/>
      <c r="G64" s="115"/>
      <c r="H64" s="115"/>
      <c r="I64" s="115"/>
      <c r="J64" s="64">
        <f>J65+J66</f>
        <v>0</v>
      </c>
    </row>
    <row r="65" spans="2:10" ht="13.5" customHeight="1">
      <c r="B65" s="50">
        <f t="shared" si="3"/>
        <v>51</v>
      </c>
      <c r="C65" s="115" t="s">
        <v>26</v>
      </c>
      <c r="D65" s="115"/>
      <c r="E65" s="115"/>
      <c r="F65" s="115"/>
      <c r="G65" s="115"/>
      <c r="H65" s="115"/>
      <c r="I65" s="115"/>
      <c r="J65" s="37"/>
    </row>
    <row r="66" spans="2:10" ht="13.5" customHeight="1">
      <c r="B66" s="50">
        <f t="shared" si="3"/>
        <v>52</v>
      </c>
      <c r="C66" s="115" t="s">
        <v>27</v>
      </c>
      <c r="D66" s="115"/>
      <c r="E66" s="115"/>
      <c r="F66" s="115"/>
      <c r="G66" s="115"/>
      <c r="H66" s="115"/>
      <c r="I66" s="115"/>
      <c r="J66" s="37"/>
    </row>
    <row r="67" spans="2:10" ht="13.5" customHeight="1">
      <c r="B67" s="49">
        <f t="shared" si="3"/>
        <v>53</v>
      </c>
      <c r="C67" s="111" t="s">
        <v>28</v>
      </c>
      <c r="D67" s="111"/>
      <c r="E67" s="111"/>
      <c r="F67" s="111"/>
      <c r="G67" s="111"/>
      <c r="H67" s="111"/>
      <c r="I67" s="111"/>
      <c r="J67" s="2"/>
    </row>
    <row r="68" spans="2:10" ht="13.5" customHeight="1">
      <c r="B68" s="50">
        <f t="shared" si="3"/>
        <v>54</v>
      </c>
      <c r="C68" s="115" t="s">
        <v>29</v>
      </c>
      <c r="D68" s="115"/>
      <c r="E68" s="115"/>
      <c r="F68" s="115"/>
      <c r="G68" s="115"/>
      <c r="H68" s="115"/>
      <c r="I68" s="115"/>
      <c r="J68" s="37"/>
    </row>
    <row r="69" spans="2:10" ht="22.35" customHeight="1">
      <c r="B69" s="49">
        <f t="shared" si="3"/>
        <v>55</v>
      </c>
      <c r="C69" s="111" t="s">
        <v>35</v>
      </c>
      <c r="D69" s="111"/>
      <c r="E69" s="111"/>
      <c r="F69" s="111"/>
      <c r="G69" s="111"/>
      <c r="H69" s="111"/>
      <c r="I69" s="111"/>
      <c r="J69" s="2"/>
    </row>
    <row r="70" spans="2:10" ht="13.5" customHeight="1" thickBot="1">
      <c r="B70" s="51">
        <f t="shared" si="3"/>
        <v>56</v>
      </c>
      <c r="C70" s="116" t="s">
        <v>31</v>
      </c>
      <c r="D70" s="116"/>
      <c r="E70" s="116"/>
      <c r="F70" s="116"/>
      <c r="G70" s="116"/>
      <c r="H70" s="116"/>
      <c r="I70" s="116"/>
      <c r="J70" s="38"/>
    </row>
    <row r="71" spans="2:10" ht="11.25" customHeight="1" thickBot="1">
      <c r="B71" s="112"/>
      <c r="C71" s="113"/>
      <c r="D71" s="113"/>
      <c r="E71" s="113"/>
      <c r="F71" s="113"/>
      <c r="G71" s="113"/>
      <c r="H71" s="113"/>
      <c r="I71" s="113"/>
      <c r="J71" s="114"/>
    </row>
    <row r="72" spans="2:10" ht="13.5" customHeight="1" thickBot="1">
      <c r="B72" s="44">
        <f>B70+1</f>
        <v>57</v>
      </c>
      <c r="C72" s="137" t="s">
        <v>74</v>
      </c>
      <c r="D72" s="138"/>
      <c r="E72" s="138"/>
      <c r="F72" s="138"/>
      <c r="G72" s="138"/>
      <c r="H72" s="138"/>
      <c r="I72" s="139"/>
      <c r="J72" s="67">
        <f>J73+J77+J80+J81+J82+J83</f>
        <v>0</v>
      </c>
    </row>
    <row r="73" spans="2:10" ht="13.5" customHeight="1">
      <c r="B73" s="45">
        <f>B72+1</f>
        <v>58</v>
      </c>
      <c r="C73" s="109" t="s">
        <v>32</v>
      </c>
      <c r="D73" s="109"/>
      <c r="E73" s="109"/>
      <c r="F73" s="109"/>
      <c r="G73" s="109"/>
      <c r="H73" s="109"/>
      <c r="I73" s="109"/>
      <c r="J73" s="39"/>
    </row>
    <row r="74" spans="2:10" ht="13.5" customHeight="1">
      <c r="B74" s="49">
        <f aca="true" t="shared" si="4" ref="B74:B83">B73+1</f>
        <v>59</v>
      </c>
      <c r="C74" s="110" t="s">
        <v>38</v>
      </c>
      <c r="D74" s="110"/>
      <c r="E74" s="110"/>
      <c r="F74" s="110"/>
      <c r="G74" s="110"/>
      <c r="H74" s="110"/>
      <c r="I74" s="110"/>
      <c r="J74" s="68">
        <f>J75+J76</f>
        <v>0</v>
      </c>
    </row>
    <row r="75" spans="2:10" ht="13.5" customHeight="1">
      <c r="B75" s="49">
        <f t="shared" si="4"/>
        <v>60</v>
      </c>
      <c r="C75" s="110" t="s">
        <v>23</v>
      </c>
      <c r="D75" s="110"/>
      <c r="E75" s="110"/>
      <c r="F75" s="110"/>
      <c r="G75" s="110"/>
      <c r="H75" s="110"/>
      <c r="I75" s="110"/>
      <c r="J75" s="1"/>
    </row>
    <row r="76" spans="2:10" ht="13.5" customHeight="1">
      <c r="B76" s="49">
        <f t="shared" si="4"/>
        <v>61</v>
      </c>
      <c r="C76" s="110" t="s">
        <v>24</v>
      </c>
      <c r="D76" s="110"/>
      <c r="E76" s="110"/>
      <c r="F76" s="110"/>
      <c r="G76" s="110"/>
      <c r="H76" s="110"/>
      <c r="I76" s="110"/>
      <c r="J76" s="1"/>
    </row>
    <row r="77" spans="2:10" ht="13.5" customHeight="1">
      <c r="B77" s="50">
        <f t="shared" si="4"/>
        <v>62</v>
      </c>
      <c r="C77" s="115" t="s">
        <v>39</v>
      </c>
      <c r="D77" s="115"/>
      <c r="E77" s="115"/>
      <c r="F77" s="115"/>
      <c r="G77" s="115"/>
      <c r="H77" s="115"/>
      <c r="I77" s="115"/>
      <c r="J77" s="64">
        <f>J78+J79</f>
        <v>0</v>
      </c>
    </row>
    <row r="78" spans="2:10" ht="13.5" customHeight="1">
      <c r="B78" s="50">
        <f t="shared" si="4"/>
        <v>63</v>
      </c>
      <c r="C78" s="115" t="s">
        <v>26</v>
      </c>
      <c r="D78" s="115"/>
      <c r="E78" s="115"/>
      <c r="F78" s="115"/>
      <c r="G78" s="115"/>
      <c r="H78" s="115"/>
      <c r="I78" s="115"/>
      <c r="J78" s="37"/>
    </row>
    <row r="79" spans="2:10" ht="13.5" customHeight="1">
      <c r="B79" s="50">
        <f t="shared" si="4"/>
        <v>64</v>
      </c>
      <c r="C79" s="115" t="s">
        <v>27</v>
      </c>
      <c r="D79" s="115"/>
      <c r="E79" s="115"/>
      <c r="F79" s="115"/>
      <c r="G79" s="115"/>
      <c r="H79" s="115"/>
      <c r="I79" s="115"/>
      <c r="J79" s="37"/>
    </row>
    <row r="80" spans="2:10" ht="13.5" customHeight="1">
      <c r="B80" s="49">
        <f t="shared" si="4"/>
        <v>65</v>
      </c>
      <c r="C80" s="111" t="s">
        <v>28</v>
      </c>
      <c r="D80" s="111"/>
      <c r="E80" s="111"/>
      <c r="F80" s="111"/>
      <c r="G80" s="111"/>
      <c r="H80" s="111"/>
      <c r="I80" s="111"/>
      <c r="J80" s="2"/>
    </row>
    <row r="81" spans="2:10" ht="13.5" customHeight="1">
      <c r="B81" s="50">
        <f t="shared" si="4"/>
        <v>66</v>
      </c>
      <c r="C81" s="115" t="s">
        <v>29</v>
      </c>
      <c r="D81" s="115"/>
      <c r="E81" s="115"/>
      <c r="F81" s="115"/>
      <c r="G81" s="115"/>
      <c r="H81" s="115"/>
      <c r="I81" s="115"/>
      <c r="J81" s="37"/>
    </row>
    <row r="82" spans="2:10" ht="22.35" customHeight="1">
      <c r="B82" s="49">
        <f t="shared" si="4"/>
        <v>67</v>
      </c>
      <c r="C82" s="111" t="s">
        <v>35</v>
      </c>
      <c r="D82" s="111"/>
      <c r="E82" s="111"/>
      <c r="F82" s="111"/>
      <c r="G82" s="111"/>
      <c r="H82" s="111"/>
      <c r="I82" s="111"/>
      <c r="J82" s="2"/>
    </row>
    <row r="83" spans="2:10" ht="13.5" customHeight="1" thickBot="1">
      <c r="B83" s="51">
        <f t="shared" si="4"/>
        <v>68</v>
      </c>
      <c r="C83" s="116" t="s">
        <v>31</v>
      </c>
      <c r="D83" s="116"/>
      <c r="E83" s="116"/>
      <c r="F83" s="116"/>
      <c r="G83" s="116"/>
      <c r="H83" s="116"/>
      <c r="I83" s="116"/>
      <c r="J83" s="38"/>
    </row>
    <row r="84" spans="2:10" ht="13.5" customHeight="1" thickBot="1">
      <c r="B84" s="102"/>
      <c r="C84" s="141" t="s">
        <v>19</v>
      </c>
      <c r="D84" s="142"/>
      <c r="E84" s="142"/>
      <c r="F84" s="142"/>
      <c r="G84" s="142"/>
      <c r="H84" s="142"/>
      <c r="I84" s="143"/>
      <c r="J84" s="3" t="s">
        <v>20</v>
      </c>
    </row>
    <row r="85" spans="2:10" ht="13.5" customHeight="1" thickBot="1">
      <c r="B85" s="44">
        <f>B83+1</f>
        <v>69</v>
      </c>
      <c r="C85" s="147" t="s">
        <v>40</v>
      </c>
      <c r="D85" s="147"/>
      <c r="E85" s="147"/>
      <c r="F85" s="147"/>
      <c r="G85" s="147"/>
      <c r="H85" s="147"/>
      <c r="I85" s="147"/>
      <c r="J85" s="33"/>
    </row>
    <row r="86" spans="2:10" ht="11.85" customHeight="1" thickBot="1">
      <c r="B86" s="144"/>
      <c r="C86" s="145"/>
      <c r="D86" s="145"/>
      <c r="E86" s="145"/>
      <c r="F86" s="145"/>
      <c r="G86" s="145"/>
      <c r="H86" s="145"/>
      <c r="I86" s="145"/>
      <c r="J86" s="146"/>
    </row>
    <row r="87" spans="2:10" ht="13.5" customHeight="1" thickBot="1">
      <c r="B87" s="44">
        <f>B85+1</f>
        <v>70</v>
      </c>
      <c r="C87" s="117" t="s">
        <v>75</v>
      </c>
      <c r="D87" s="117"/>
      <c r="E87" s="117"/>
      <c r="F87" s="117"/>
      <c r="G87" s="117"/>
      <c r="H87" s="117"/>
      <c r="I87" s="117"/>
      <c r="J87" s="67">
        <f>J88+J90</f>
        <v>0</v>
      </c>
    </row>
    <row r="88" spans="2:10" ht="13.5" customHeight="1">
      <c r="B88" s="45">
        <f>B87+1</f>
        <v>71</v>
      </c>
      <c r="C88" s="109" t="s">
        <v>41</v>
      </c>
      <c r="D88" s="109"/>
      <c r="E88" s="109"/>
      <c r="F88" s="109"/>
      <c r="G88" s="109"/>
      <c r="H88" s="109"/>
      <c r="I88" s="109"/>
      <c r="J88" s="39"/>
    </row>
    <row r="89" spans="2:10" ht="13.5" customHeight="1">
      <c r="B89" s="49">
        <f>B88+1</f>
        <v>72</v>
      </c>
      <c r="C89" s="111" t="s">
        <v>42</v>
      </c>
      <c r="D89" s="111"/>
      <c r="E89" s="111"/>
      <c r="F89" s="111"/>
      <c r="G89" s="111"/>
      <c r="H89" s="111"/>
      <c r="I89" s="111"/>
      <c r="J89" s="2"/>
    </row>
    <row r="90" spans="2:10" ht="13.5" customHeight="1" thickBot="1">
      <c r="B90" s="51">
        <f>B89+1</f>
        <v>73</v>
      </c>
      <c r="C90" s="116" t="s">
        <v>43</v>
      </c>
      <c r="D90" s="116"/>
      <c r="E90" s="116"/>
      <c r="F90" s="116"/>
      <c r="G90" s="116"/>
      <c r="H90" s="116"/>
      <c r="I90" s="116"/>
      <c r="J90" s="38"/>
    </row>
    <row r="91" spans="2:10" ht="5.25" customHeight="1" thickBot="1">
      <c r="B91" s="145"/>
      <c r="C91" s="145"/>
      <c r="D91" s="145"/>
      <c r="E91" s="145"/>
      <c r="F91" s="145"/>
      <c r="G91" s="145"/>
      <c r="H91" s="145"/>
      <c r="I91" s="145"/>
      <c r="J91" s="145"/>
    </row>
    <row r="92" spans="2:10" ht="28.5" customHeight="1" thickBot="1">
      <c r="B92" s="52">
        <v>74</v>
      </c>
      <c r="C92" s="147" t="s">
        <v>44</v>
      </c>
      <c r="D92" s="147"/>
      <c r="E92" s="147"/>
      <c r="F92" s="147"/>
      <c r="G92" s="147"/>
      <c r="H92" s="147"/>
      <c r="I92" s="147"/>
      <c r="J92" s="33"/>
    </row>
    <row r="93" spans="2:10" ht="5.25" customHeight="1" thickBot="1">
      <c r="B93" s="145"/>
      <c r="C93" s="145"/>
      <c r="D93" s="145"/>
      <c r="E93" s="145"/>
      <c r="F93" s="145"/>
      <c r="G93" s="145"/>
      <c r="H93" s="145"/>
      <c r="I93" s="145"/>
      <c r="J93" s="145"/>
    </row>
    <row r="94" spans="2:10" ht="28.5" customHeight="1" thickBot="1">
      <c r="B94" s="52">
        <v>75</v>
      </c>
      <c r="C94" s="148" t="s">
        <v>70</v>
      </c>
      <c r="D94" s="148"/>
      <c r="E94" s="148"/>
      <c r="F94" s="148"/>
      <c r="G94" s="148"/>
      <c r="H94" s="148"/>
      <c r="I94" s="148"/>
      <c r="J94" s="67">
        <f>J33+J46+J59+J72+J85+J87+J92</f>
        <v>0</v>
      </c>
    </row>
    <row r="95" spans="2:10" ht="5.25" customHeight="1" thickBot="1">
      <c r="B95" s="145"/>
      <c r="C95" s="145"/>
      <c r="D95" s="145"/>
      <c r="E95" s="145"/>
      <c r="F95" s="145"/>
      <c r="G95" s="145"/>
      <c r="H95" s="145"/>
      <c r="I95" s="145"/>
      <c r="J95" s="145"/>
    </row>
    <row r="96" spans="2:10" ht="44.25" customHeight="1" thickBot="1">
      <c r="B96" s="53">
        <f>B94+1</f>
        <v>76</v>
      </c>
      <c r="C96" s="151" t="s">
        <v>181</v>
      </c>
      <c r="D96" s="151"/>
      <c r="E96" s="151"/>
      <c r="F96" s="151"/>
      <c r="G96" s="151"/>
      <c r="H96" s="151"/>
      <c r="I96" s="151"/>
      <c r="J96" s="95"/>
    </row>
    <row r="97" spans="2:10" ht="5.25" customHeight="1" thickBot="1">
      <c r="B97" s="145"/>
      <c r="C97" s="145"/>
      <c r="D97" s="145"/>
      <c r="E97" s="145"/>
      <c r="F97" s="145"/>
      <c r="G97" s="145"/>
      <c r="H97" s="145"/>
      <c r="I97" s="145"/>
      <c r="J97" s="145"/>
    </row>
    <row r="98" spans="2:10" ht="44.25" customHeight="1" thickBot="1">
      <c r="B98" s="54">
        <f>B96+1</f>
        <v>77</v>
      </c>
      <c r="C98" s="149" t="s">
        <v>178</v>
      </c>
      <c r="D98" s="149"/>
      <c r="E98" s="149"/>
      <c r="F98" s="149"/>
      <c r="G98" s="149"/>
      <c r="H98" s="149"/>
      <c r="I98" s="149"/>
      <c r="J98" s="69">
        <f>J99+J100+J101+J102</f>
        <v>0</v>
      </c>
    </row>
    <row r="99" spans="2:10" ht="13.5" customHeight="1">
      <c r="B99" s="47">
        <f>B98+1</f>
        <v>78</v>
      </c>
      <c r="C99" s="150" t="s">
        <v>45</v>
      </c>
      <c r="D99" s="150"/>
      <c r="E99" s="150"/>
      <c r="F99" s="150"/>
      <c r="G99" s="150"/>
      <c r="H99" s="150"/>
      <c r="I99" s="150"/>
      <c r="J99" s="18"/>
    </row>
    <row r="100" spans="2:10" ht="13.5" customHeight="1">
      <c r="B100" s="49">
        <f>B99+1</f>
        <v>79</v>
      </c>
      <c r="C100" s="111" t="s">
        <v>46</v>
      </c>
      <c r="D100" s="111"/>
      <c r="E100" s="111"/>
      <c r="F100" s="111"/>
      <c r="G100" s="111"/>
      <c r="H100" s="111"/>
      <c r="I100" s="111"/>
      <c r="J100" s="2"/>
    </row>
    <row r="101" spans="2:10" ht="13.5" customHeight="1">
      <c r="B101" s="49">
        <f>B100+1</f>
        <v>80</v>
      </c>
      <c r="C101" s="111" t="s">
        <v>47</v>
      </c>
      <c r="D101" s="111"/>
      <c r="E101" s="111"/>
      <c r="F101" s="111"/>
      <c r="G101" s="111"/>
      <c r="H101" s="111"/>
      <c r="I101" s="111"/>
      <c r="J101" s="2"/>
    </row>
    <row r="102" spans="2:10" ht="13.5" customHeight="1" thickBot="1">
      <c r="B102" s="55">
        <f>B101+1</f>
        <v>81</v>
      </c>
      <c r="C102" s="140" t="s">
        <v>48</v>
      </c>
      <c r="D102" s="140"/>
      <c r="E102" s="140"/>
      <c r="F102" s="140"/>
      <c r="G102" s="140"/>
      <c r="H102" s="140"/>
      <c r="I102" s="140"/>
      <c r="J102" s="5"/>
    </row>
    <row r="103" spans="2:10" ht="5.25" customHeight="1" thickBot="1">
      <c r="B103" s="145"/>
      <c r="C103" s="145"/>
      <c r="D103" s="145"/>
      <c r="E103" s="145"/>
      <c r="F103" s="145"/>
      <c r="G103" s="145"/>
      <c r="H103" s="145"/>
      <c r="I103" s="145"/>
      <c r="J103" s="145"/>
    </row>
    <row r="104" spans="2:10" ht="33.75" customHeight="1" thickBot="1">
      <c r="B104" s="56">
        <f>B102+1</f>
        <v>82</v>
      </c>
      <c r="C104" s="183" t="s">
        <v>158</v>
      </c>
      <c r="D104" s="184"/>
      <c r="E104" s="184"/>
      <c r="F104" s="184"/>
      <c r="G104" s="184"/>
      <c r="H104" s="184"/>
      <c r="I104" s="185"/>
      <c r="J104" s="70">
        <f>J94-J96-J98</f>
        <v>0</v>
      </c>
    </row>
    <row r="105" spans="2:10" ht="5.25" customHeight="1" thickBot="1">
      <c r="B105" s="145"/>
      <c r="C105" s="145"/>
      <c r="D105" s="145"/>
      <c r="E105" s="145"/>
      <c r="F105" s="145"/>
      <c r="G105" s="145"/>
      <c r="H105" s="145"/>
      <c r="I105" s="145"/>
      <c r="J105" s="145"/>
    </row>
    <row r="106" spans="2:10" ht="32.25" customHeight="1" thickBot="1">
      <c r="B106" s="57">
        <f>B104+1</f>
        <v>83</v>
      </c>
      <c r="C106" s="186" t="s">
        <v>163</v>
      </c>
      <c r="D106" s="187"/>
      <c r="E106" s="187"/>
      <c r="F106" s="187"/>
      <c r="G106" s="187"/>
      <c r="H106" s="187"/>
      <c r="I106" s="188"/>
      <c r="J106" s="71"/>
    </row>
    <row r="107" spans="2:10" ht="13.5" customHeight="1">
      <c r="B107" s="47">
        <f>B106+1</f>
        <v>84</v>
      </c>
      <c r="C107" s="150" t="s">
        <v>49</v>
      </c>
      <c r="D107" s="150"/>
      <c r="E107" s="150"/>
      <c r="F107" s="150"/>
      <c r="G107" s="150"/>
      <c r="H107" s="150"/>
      <c r="I107" s="150"/>
      <c r="J107" s="17"/>
    </row>
    <row r="108" spans="2:10" ht="13.5" customHeight="1">
      <c r="B108" s="49">
        <f>B107+1</f>
        <v>85</v>
      </c>
      <c r="C108" s="111" t="s">
        <v>50</v>
      </c>
      <c r="D108" s="111"/>
      <c r="E108" s="111"/>
      <c r="F108" s="111"/>
      <c r="G108" s="111"/>
      <c r="H108" s="111"/>
      <c r="I108" s="111"/>
      <c r="J108" s="15"/>
    </row>
    <row r="109" spans="2:10" ht="13.5" customHeight="1">
      <c r="B109" s="49">
        <f>B108+1</f>
        <v>86</v>
      </c>
      <c r="C109" s="111" t="s">
        <v>51</v>
      </c>
      <c r="D109" s="111"/>
      <c r="E109" s="111"/>
      <c r="F109" s="111"/>
      <c r="G109" s="111"/>
      <c r="H109" s="111"/>
      <c r="I109" s="111"/>
      <c r="J109" s="15"/>
    </row>
    <row r="110" spans="2:10" ht="13.5" customHeight="1">
      <c r="B110" s="49">
        <f>B109+1</f>
        <v>87</v>
      </c>
      <c r="C110" s="111" t="s">
        <v>52</v>
      </c>
      <c r="D110" s="111"/>
      <c r="E110" s="111"/>
      <c r="F110" s="111"/>
      <c r="G110" s="111"/>
      <c r="H110" s="111"/>
      <c r="I110" s="111"/>
      <c r="J110" s="15"/>
    </row>
    <row r="111" spans="2:10" ht="13.5" customHeight="1">
      <c r="B111" s="49">
        <f>B110+1</f>
        <v>88</v>
      </c>
      <c r="C111" s="111" t="s">
        <v>53</v>
      </c>
      <c r="D111" s="111"/>
      <c r="E111" s="111"/>
      <c r="F111" s="111"/>
      <c r="G111" s="111"/>
      <c r="H111" s="111"/>
      <c r="I111" s="111"/>
      <c r="J111" s="15"/>
    </row>
    <row r="112" spans="2:10" ht="13.5" customHeight="1">
      <c r="B112" s="49">
        <v>89</v>
      </c>
      <c r="C112" s="111" t="s">
        <v>54</v>
      </c>
      <c r="D112" s="111"/>
      <c r="E112" s="111"/>
      <c r="F112" s="111"/>
      <c r="G112" s="111"/>
      <c r="H112" s="111"/>
      <c r="I112" s="111"/>
      <c r="J112" s="15"/>
    </row>
    <row r="113" spans="2:10" ht="13.5" customHeight="1">
      <c r="B113" s="49">
        <v>90</v>
      </c>
      <c r="C113" s="111" t="s">
        <v>164</v>
      </c>
      <c r="D113" s="111"/>
      <c r="E113" s="111"/>
      <c r="F113" s="111"/>
      <c r="G113" s="111"/>
      <c r="H113" s="111"/>
      <c r="I113" s="111"/>
      <c r="J113" s="72">
        <f>J114+J115+J116</f>
        <v>0</v>
      </c>
    </row>
    <row r="114" spans="2:10" ht="13.5" customHeight="1">
      <c r="B114" s="49">
        <v>91</v>
      </c>
      <c r="C114" s="111" t="s">
        <v>55</v>
      </c>
      <c r="D114" s="111"/>
      <c r="E114" s="111"/>
      <c r="F114" s="111"/>
      <c r="G114" s="111"/>
      <c r="H114" s="111"/>
      <c r="I114" s="111"/>
      <c r="J114" s="15"/>
    </row>
    <row r="115" spans="2:10" ht="13.5" customHeight="1">
      <c r="B115" s="49">
        <v>92</v>
      </c>
      <c r="C115" s="111" t="s">
        <v>56</v>
      </c>
      <c r="D115" s="111"/>
      <c r="E115" s="111"/>
      <c r="F115" s="111"/>
      <c r="G115" s="111"/>
      <c r="H115" s="111"/>
      <c r="I115" s="111"/>
      <c r="J115" s="15"/>
    </row>
    <row r="116" spans="2:10" ht="13.5" customHeight="1" thickBot="1">
      <c r="B116" s="55">
        <f>B115+1</f>
        <v>93</v>
      </c>
      <c r="C116" s="140" t="s">
        <v>57</v>
      </c>
      <c r="D116" s="140"/>
      <c r="E116" s="140"/>
      <c r="F116" s="140"/>
      <c r="G116" s="140"/>
      <c r="H116" s="140"/>
      <c r="I116" s="140"/>
      <c r="J116" s="6"/>
    </row>
    <row r="117" spans="2:10" ht="5.25" customHeight="1">
      <c r="B117" s="145"/>
      <c r="C117" s="145"/>
      <c r="D117" s="145"/>
      <c r="E117" s="145"/>
      <c r="F117" s="145"/>
      <c r="G117" s="145"/>
      <c r="H117" s="145"/>
      <c r="I117" s="145"/>
      <c r="J117" s="145"/>
    </row>
    <row r="118" spans="2:10" s="96" customFormat="1" ht="47.25" customHeight="1">
      <c r="B118" s="182" t="s">
        <v>156</v>
      </c>
      <c r="C118" s="182"/>
      <c r="D118" s="182"/>
      <c r="E118" s="182"/>
      <c r="F118" s="182"/>
      <c r="G118" s="182"/>
      <c r="H118" s="182"/>
      <c r="I118" s="182"/>
      <c r="J118" s="182"/>
    </row>
    <row r="119" spans="2:10" ht="5.25" customHeight="1">
      <c r="B119" s="168"/>
      <c r="C119" s="168"/>
      <c r="D119" s="168"/>
      <c r="E119" s="168"/>
      <c r="F119" s="168"/>
      <c r="G119" s="168"/>
      <c r="H119" s="168"/>
      <c r="I119" s="168"/>
      <c r="J119" s="168"/>
    </row>
    <row r="120" spans="2:10" s="96" customFormat="1" ht="50.25" customHeight="1">
      <c r="B120" s="176" t="s">
        <v>150</v>
      </c>
      <c r="C120" s="176"/>
      <c r="D120" s="176"/>
      <c r="E120" s="176"/>
      <c r="F120" s="176"/>
      <c r="G120" s="176"/>
      <c r="H120" s="176"/>
      <c r="I120" s="176"/>
      <c r="J120" s="176"/>
    </row>
    <row r="121" spans="2:10" ht="5.25" customHeight="1">
      <c r="B121" s="168"/>
      <c r="C121" s="168"/>
      <c r="D121" s="168"/>
      <c r="E121" s="168"/>
      <c r="F121" s="168"/>
      <c r="G121" s="168"/>
      <c r="H121" s="168"/>
      <c r="I121" s="168"/>
      <c r="J121" s="168"/>
    </row>
    <row r="122" spans="2:10" s="96" customFormat="1" ht="36" customHeight="1">
      <c r="B122" s="177" t="s">
        <v>78</v>
      </c>
      <c r="C122" s="177"/>
      <c r="D122" s="177"/>
      <c r="E122" s="177"/>
      <c r="F122" s="177"/>
      <c r="G122" s="177"/>
      <c r="H122" s="177"/>
      <c r="I122" s="177"/>
      <c r="J122" s="177"/>
    </row>
    <row r="123" spans="2:10" ht="5.25" customHeight="1">
      <c r="B123" s="168"/>
      <c r="C123" s="168"/>
      <c r="D123" s="168"/>
      <c r="E123" s="168"/>
      <c r="F123" s="168"/>
      <c r="G123" s="168"/>
      <c r="H123" s="168"/>
      <c r="I123" s="168"/>
      <c r="J123" s="168"/>
    </row>
    <row r="124" spans="2:10" s="96" customFormat="1" ht="59.25" customHeight="1">
      <c r="B124" s="176" t="s">
        <v>149</v>
      </c>
      <c r="C124" s="176"/>
      <c r="D124" s="176"/>
      <c r="E124" s="176"/>
      <c r="F124" s="176"/>
      <c r="G124" s="176"/>
      <c r="H124" s="176"/>
      <c r="I124" s="176"/>
      <c r="J124" s="176"/>
    </row>
    <row r="125" spans="2:10" ht="5.25" customHeight="1">
      <c r="B125" s="168"/>
      <c r="C125" s="168"/>
      <c r="D125" s="168"/>
      <c r="E125" s="168"/>
      <c r="F125" s="168"/>
      <c r="G125" s="168"/>
      <c r="H125" s="168"/>
      <c r="I125" s="168"/>
      <c r="J125" s="168"/>
    </row>
    <row r="126" spans="2:10" ht="18" customHeight="1" thickBot="1">
      <c r="B126" s="40"/>
      <c r="C126" s="40"/>
      <c r="D126" s="40"/>
      <c r="E126" s="40"/>
      <c r="F126" s="40"/>
      <c r="G126" s="40"/>
      <c r="H126" s="40"/>
      <c r="I126" s="40"/>
      <c r="J126" s="40"/>
    </row>
    <row r="127" spans="2:10" ht="13.5" customHeight="1">
      <c r="B127" s="58">
        <f>B116+1</f>
        <v>94</v>
      </c>
      <c r="C127" s="181" t="s">
        <v>58</v>
      </c>
      <c r="D127" s="181"/>
      <c r="E127" s="181"/>
      <c r="F127" s="181"/>
      <c r="G127" s="181"/>
      <c r="H127" s="181"/>
      <c r="I127" s="181"/>
      <c r="J127" s="20" t="s">
        <v>76</v>
      </c>
    </row>
    <row r="128" spans="2:10" ht="13.5" customHeight="1">
      <c r="B128" s="59">
        <f>B127+1</f>
        <v>95</v>
      </c>
      <c r="C128" s="111" t="s">
        <v>59</v>
      </c>
      <c r="D128" s="111"/>
      <c r="E128" s="111"/>
      <c r="F128" s="111"/>
      <c r="G128" s="111"/>
      <c r="H128" s="111"/>
      <c r="I128" s="111"/>
      <c r="J128" s="73">
        <f>J35+J48+J61+J74+J89</f>
        <v>0</v>
      </c>
    </row>
    <row r="129" spans="2:10" ht="13.5" customHeight="1">
      <c r="B129" s="60">
        <f aca="true" t="shared" si="5" ref="B129:B136">B128+1</f>
        <v>96</v>
      </c>
      <c r="C129" s="170" t="s">
        <v>60</v>
      </c>
      <c r="D129" s="170"/>
      <c r="E129" s="170"/>
      <c r="F129" s="170"/>
      <c r="G129" s="170"/>
      <c r="H129" s="170"/>
      <c r="I129" s="170"/>
      <c r="J129" s="74">
        <f>J36+J49+J62+J75</f>
        <v>0</v>
      </c>
    </row>
    <row r="130" spans="2:10" ht="13.5" customHeight="1">
      <c r="B130" s="59">
        <f t="shared" si="5"/>
        <v>97</v>
      </c>
      <c r="C130" s="111" t="s">
        <v>165</v>
      </c>
      <c r="D130" s="111"/>
      <c r="E130" s="111"/>
      <c r="F130" s="111"/>
      <c r="G130" s="111"/>
      <c r="H130" s="111"/>
      <c r="I130" s="111"/>
      <c r="J130" s="66">
        <f>J114</f>
        <v>0</v>
      </c>
    </row>
    <row r="131" spans="2:10" ht="22.35" customHeight="1">
      <c r="B131" s="59">
        <f t="shared" si="5"/>
        <v>98</v>
      </c>
      <c r="C131" s="111" t="s">
        <v>61</v>
      </c>
      <c r="D131" s="111"/>
      <c r="E131" s="111"/>
      <c r="F131" s="111"/>
      <c r="G131" s="111"/>
      <c r="H131" s="111"/>
      <c r="I131" s="111"/>
      <c r="J131" s="66">
        <f>J39+J52+J65+J78</f>
        <v>0</v>
      </c>
    </row>
    <row r="132" spans="2:10" ht="22.35" customHeight="1">
      <c r="B132" s="59">
        <f t="shared" si="5"/>
        <v>99</v>
      </c>
      <c r="C132" s="111" t="s">
        <v>167</v>
      </c>
      <c r="D132" s="111"/>
      <c r="E132" s="111"/>
      <c r="F132" s="111"/>
      <c r="G132" s="111"/>
      <c r="H132" s="111"/>
      <c r="I132" s="111"/>
      <c r="J132" s="66">
        <f>J129-J130-J131</f>
        <v>0</v>
      </c>
    </row>
    <row r="133" spans="2:10" ht="22.35" customHeight="1">
      <c r="B133" s="60">
        <f t="shared" si="5"/>
        <v>100</v>
      </c>
      <c r="C133" s="170" t="s">
        <v>62</v>
      </c>
      <c r="D133" s="170"/>
      <c r="E133" s="170"/>
      <c r="F133" s="170"/>
      <c r="G133" s="170"/>
      <c r="H133" s="170"/>
      <c r="I133" s="170"/>
      <c r="J133" s="74">
        <f>J37+J50+J63+J76+J89</f>
        <v>0</v>
      </c>
    </row>
    <row r="134" spans="2:10" ht="22.35" customHeight="1">
      <c r="B134" s="59">
        <f t="shared" si="5"/>
        <v>101</v>
      </c>
      <c r="C134" s="110" t="s">
        <v>166</v>
      </c>
      <c r="D134" s="110"/>
      <c r="E134" s="110"/>
      <c r="F134" s="110"/>
      <c r="G134" s="110"/>
      <c r="H134" s="110"/>
      <c r="I134" s="110"/>
      <c r="J134" s="66">
        <f>J115+J116</f>
        <v>0</v>
      </c>
    </row>
    <row r="135" spans="2:10" ht="22.35" customHeight="1">
      <c r="B135" s="59">
        <f t="shared" si="5"/>
        <v>102</v>
      </c>
      <c r="C135" s="110" t="s">
        <v>63</v>
      </c>
      <c r="D135" s="110"/>
      <c r="E135" s="110"/>
      <c r="F135" s="110"/>
      <c r="G135" s="110"/>
      <c r="H135" s="110"/>
      <c r="I135" s="110"/>
      <c r="J135" s="75">
        <f>J40+J53+J66+J79+J90</f>
        <v>0</v>
      </c>
    </row>
    <row r="136" spans="2:10" ht="13.5" customHeight="1" thickBot="1">
      <c r="B136" s="61">
        <f t="shared" si="5"/>
        <v>103</v>
      </c>
      <c r="C136" s="180" t="s">
        <v>64</v>
      </c>
      <c r="D136" s="180"/>
      <c r="E136" s="180"/>
      <c r="F136" s="180"/>
      <c r="G136" s="180"/>
      <c r="H136" s="180"/>
      <c r="I136" s="180"/>
      <c r="J136" s="76">
        <f>J41+J54+J67+J80</f>
        <v>0</v>
      </c>
    </row>
    <row r="137" spans="2:10" ht="13.5" customHeight="1" thickBot="1">
      <c r="B137" s="152"/>
      <c r="C137" s="152"/>
      <c r="D137" s="152"/>
      <c r="E137" s="152"/>
      <c r="F137" s="152"/>
      <c r="G137" s="152"/>
      <c r="H137" s="152"/>
      <c r="I137" s="152"/>
      <c r="J137" s="152"/>
    </row>
    <row r="138" spans="2:10" ht="13.5" customHeight="1">
      <c r="B138" s="58">
        <f>B136+1</f>
        <v>104</v>
      </c>
      <c r="C138" s="175" t="s">
        <v>65</v>
      </c>
      <c r="D138" s="175"/>
      <c r="E138" s="175"/>
      <c r="F138" s="175"/>
      <c r="G138" s="175"/>
      <c r="H138" s="175"/>
      <c r="I138" s="175"/>
      <c r="J138" s="19" t="s">
        <v>66</v>
      </c>
    </row>
    <row r="139" spans="2:10" ht="13.5" customHeight="1">
      <c r="B139" s="60">
        <f aca="true" t="shared" si="6" ref="B139:B146">B138+1</f>
        <v>105</v>
      </c>
      <c r="C139" s="170" t="s">
        <v>168</v>
      </c>
      <c r="D139" s="170"/>
      <c r="E139" s="170"/>
      <c r="F139" s="170"/>
      <c r="G139" s="170"/>
      <c r="H139" s="170"/>
      <c r="I139" s="170"/>
      <c r="J139" s="77" t="e">
        <f>J140+J141+J142</f>
        <v>#DIV/0!</v>
      </c>
    </row>
    <row r="140" spans="2:10" ht="21.75" customHeight="1">
      <c r="B140" s="59">
        <f t="shared" si="6"/>
        <v>106</v>
      </c>
      <c r="C140" s="111" t="s">
        <v>173</v>
      </c>
      <c r="D140" s="111"/>
      <c r="E140" s="111"/>
      <c r="F140" s="111"/>
      <c r="G140" s="111"/>
      <c r="H140" s="111"/>
      <c r="I140" s="111"/>
      <c r="J140" s="66" t="e">
        <f>J130/J129*100</f>
        <v>#DIV/0!</v>
      </c>
    </row>
    <row r="141" spans="2:10" ht="21.75" customHeight="1">
      <c r="B141" s="59">
        <f t="shared" si="6"/>
        <v>107</v>
      </c>
      <c r="C141" s="111" t="s">
        <v>174</v>
      </c>
      <c r="D141" s="111"/>
      <c r="E141" s="111"/>
      <c r="F141" s="111"/>
      <c r="G141" s="111"/>
      <c r="H141" s="111"/>
      <c r="I141" s="111"/>
      <c r="J141" s="66" t="e">
        <f>J131/J129*100</f>
        <v>#DIV/0!</v>
      </c>
    </row>
    <row r="142" spans="2:10" ht="21.75" customHeight="1">
      <c r="B142" s="59">
        <f t="shared" si="6"/>
        <v>108</v>
      </c>
      <c r="C142" s="111" t="s">
        <v>175</v>
      </c>
      <c r="D142" s="111"/>
      <c r="E142" s="111"/>
      <c r="F142" s="111"/>
      <c r="G142" s="111"/>
      <c r="H142" s="111"/>
      <c r="I142" s="111"/>
      <c r="J142" s="66" t="e">
        <f>J132/J129*100</f>
        <v>#DIV/0!</v>
      </c>
    </row>
    <row r="143" spans="2:10" ht="22.35" customHeight="1">
      <c r="B143" s="60">
        <f t="shared" si="6"/>
        <v>109</v>
      </c>
      <c r="C143" s="170" t="s">
        <v>169</v>
      </c>
      <c r="D143" s="170"/>
      <c r="E143" s="170"/>
      <c r="F143" s="170"/>
      <c r="G143" s="170"/>
      <c r="H143" s="170"/>
      <c r="I143" s="170"/>
      <c r="J143" s="77" t="e">
        <f>J144+J145+J146</f>
        <v>#DIV/0!</v>
      </c>
    </row>
    <row r="144" spans="2:10" ht="22.35" customHeight="1">
      <c r="B144" s="59">
        <f t="shared" si="6"/>
        <v>110</v>
      </c>
      <c r="C144" s="110" t="s">
        <v>170</v>
      </c>
      <c r="D144" s="110"/>
      <c r="E144" s="110"/>
      <c r="F144" s="110"/>
      <c r="G144" s="110"/>
      <c r="H144" s="110"/>
      <c r="I144" s="110"/>
      <c r="J144" s="66" t="e">
        <f>J134/J133*100</f>
        <v>#DIV/0!</v>
      </c>
    </row>
    <row r="145" spans="2:10" ht="22.35" customHeight="1">
      <c r="B145" s="62">
        <f t="shared" si="6"/>
        <v>111</v>
      </c>
      <c r="C145" s="110" t="s">
        <v>171</v>
      </c>
      <c r="D145" s="110"/>
      <c r="E145" s="110"/>
      <c r="F145" s="110"/>
      <c r="G145" s="110"/>
      <c r="H145" s="110"/>
      <c r="I145" s="110"/>
      <c r="J145" s="75" t="e">
        <f>J135/J133*100</f>
        <v>#DIV/0!</v>
      </c>
    </row>
    <row r="146" spans="2:10" ht="13.5" customHeight="1" thickBot="1">
      <c r="B146" s="61">
        <f t="shared" si="6"/>
        <v>112</v>
      </c>
      <c r="C146" s="171" t="s">
        <v>172</v>
      </c>
      <c r="D146" s="172"/>
      <c r="E146" s="172"/>
      <c r="F146" s="172"/>
      <c r="G146" s="172"/>
      <c r="H146" s="172"/>
      <c r="I146" s="173"/>
      <c r="J146" s="78" t="e">
        <f>J136/J133*100</f>
        <v>#DIV/0!</v>
      </c>
    </row>
    <row r="147" spans="2:10" ht="15">
      <c r="B147" s="152"/>
      <c r="C147" s="152"/>
      <c r="D147" s="152"/>
      <c r="E147" s="152"/>
      <c r="F147" s="152"/>
      <c r="G147" s="152"/>
      <c r="H147" s="152"/>
      <c r="I147" s="152"/>
      <c r="J147" s="152"/>
    </row>
    <row r="148" spans="2:10" ht="28.5" customHeight="1">
      <c r="B148" s="174" t="s">
        <v>176</v>
      </c>
      <c r="C148" s="174"/>
      <c r="D148" s="174"/>
      <c r="E148" s="174"/>
      <c r="F148" s="174"/>
      <c r="G148" s="174"/>
      <c r="H148" s="174"/>
      <c r="I148" s="174"/>
      <c r="J148" s="79" t="e">
        <f>J140+J141</f>
        <v>#DIV/0!</v>
      </c>
    </row>
    <row r="149" spans="2:10" ht="13.5" customHeight="1">
      <c r="B149" s="152"/>
      <c r="C149" s="152"/>
      <c r="D149" s="152"/>
      <c r="E149" s="152"/>
      <c r="F149" s="152"/>
      <c r="G149" s="152"/>
      <c r="H149" s="152"/>
      <c r="I149" s="152"/>
      <c r="J149" s="152"/>
    </row>
    <row r="150" spans="2:10" ht="28.5" customHeight="1">
      <c r="B150" s="166" t="s">
        <v>177</v>
      </c>
      <c r="C150" s="166"/>
      <c r="D150" s="166"/>
      <c r="E150" s="166"/>
      <c r="F150" s="166"/>
      <c r="G150" s="166"/>
      <c r="H150" s="166"/>
      <c r="I150" s="166"/>
      <c r="J150" s="79" t="e">
        <f>J144+J145+J146</f>
        <v>#DIV/0!</v>
      </c>
    </row>
    <row r="151" spans="2:10" ht="22.35" customHeight="1">
      <c r="B151" s="169"/>
      <c r="C151" s="169"/>
      <c r="D151" s="169"/>
      <c r="E151" s="169"/>
      <c r="F151" s="169"/>
      <c r="G151" s="169"/>
      <c r="H151" s="169"/>
      <c r="I151" s="169"/>
      <c r="J151" s="169"/>
    </row>
    <row r="152" spans="2:7" ht="31.35" customHeight="1">
      <c r="B152" s="165" t="s">
        <v>68</v>
      </c>
      <c r="C152" s="165"/>
      <c r="D152" s="165"/>
      <c r="E152" s="162"/>
      <c r="F152" s="163"/>
      <c r="G152" s="164"/>
    </row>
    <row r="153" spans="2:4" ht="13.5" customHeight="1">
      <c r="B153" s="22"/>
      <c r="C153" s="4"/>
      <c r="D153" s="7"/>
    </row>
    <row r="154" spans="2:4" ht="13.5" customHeight="1">
      <c r="B154" s="22"/>
      <c r="C154" s="4"/>
      <c r="D154" s="7"/>
    </row>
    <row r="155" spans="2:7" ht="31.35" customHeight="1">
      <c r="B155" s="167" t="s">
        <v>67</v>
      </c>
      <c r="C155" s="167"/>
      <c r="D155" s="167"/>
      <c r="E155" s="153"/>
      <c r="F155" s="154"/>
      <c r="G155" s="155"/>
    </row>
    <row r="156" spans="2:7" ht="31.35" customHeight="1">
      <c r="B156" s="16"/>
      <c r="C156" s="16"/>
      <c r="D156" s="16"/>
      <c r="E156" s="156"/>
      <c r="F156" s="157"/>
      <c r="G156" s="158"/>
    </row>
    <row r="157" spans="2:7" ht="31.35" customHeight="1">
      <c r="B157" s="16"/>
      <c r="C157" s="16"/>
      <c r="D157" s="16"/>
      <c r="E157" s="156"/>
      <c r="F157" s="157"/>
      <c r="G157" s="158"/>
    </row>
    <row r="158" spans="2:7" ht="31.35" customHeight="1">
      <c r="B158" s="16"/>
      <c r="C158" s="16"/>
      <c r="D158" s="16"/>
      <c r="E158" s="159"/>
      <c r="F158" s="160"/>
      <c r="G158" s="161"/>
    </row>
    <row r="159" spans="2:10" ht="33" customHeight="1">
      <c r="B159" s="152"/>
      <c r="C159" s="152"/>
      <c r="D159" s="152"/>
      <c r="E159" s="152"/>
      <c r="F159" s="152"/>
      <c r="G159" s="152"/>
      <c r="H159" s="152"/>
      <c r="I159" s="152"/>
      <c r="J159" s="152"/>
    </row>
    <row r="160" spans="2:4" ht="13.5" customHeight="1">
      <c r="B160" s="23" t="s">
        <v>69</v>
      </c>
      <c r="C160" s="10"/>
      <c r="D160" s="9"/>
    </row>
    <row r="161" spans="2:4" ht="15">
      <c r="B161" s="21"/>
      <c r="C161" s="8"/>
      <c r="D161" s="9"/>
    </row>
  </sheetData>
  <sheetProtection algorithmName="SHA-512" hashValue="EXgfaknuhGS9AbfDlTTKmrDYOR8SeJOBPvoFQThaozPA1ctKPU9J3dWfL0qIuNI14kWVodRAIe6WzU3HfGM7qw==" saltValue="stliqLbnQNVM4ST45UevHw==" spinCount="100000" sheet="1" selectLockedCells="1"/>
  <mergeCells count="146">
    <mergeCell ref="B10:J10"/>
    <mergeCell ref="C134:I134"/>
    <mergeCell ref="C135:I135"/>
    <mergeCell ref="B147:J147"/>
    <mergeCell ref="B149:J149"/>
    <mergeCell ref="C141:I141"/>
    <mergeCell ref="C142:I142"/>
    <mergeCell ref="B123:J123"/>
    <mergeCell ref="B121:J121"/>
    <mergeCell ref="C136:I136"/>
    <mergeCell ref="B124:J124"/>
    <mergeCell ref="B137:J137"/>
    <mergeCell ref="C127:I127"/>
    <mergeCell ref="C128:I128"/>
    <mergeCell ref="C129:I129"/>
    <mergeCell ref="C130:I130"/>
    <mergeCell ref="B125:J125"/>
    <mergeCell ref="C131:I131"/>
    <mergeCell ref="C132:I132"/>
    <mergeCell ref="C133:I133"/>
    <mergeCell ref="B118:J118"/>
    <mergeCell ref="C104:I104"/>
    <mergeCell ref="C106:I106"/>
    <mergeCell ref="C107:I107"/>
    <mergeCell ref="B159:J159"/>
    <mergeCell ref="E155:G158"/>
    <mergeCell ref="E152:G152"/>
    <mergeCell ref="B152:D152"/>
    <mergeCell ref="B150:I150"/>
    <mergeCell ref="B155:D155"/>
    <mergeCell ref="B119:J119"/>
    <mergeCell ref="B151:J151"/>
    <mergeCell ref="C143:I143"/>
    <mergeCell ref="C144:I144"/>
    <mergeCell ref="C145:I145"/>
    <mergeCell ref="C146:I146"/>
    <mergeCell ref="B148:I148"/>
    <mergeCell ref="C138:I138"/>
    <mergeCell ref="C139:I139"/>
    <mergeCell ref="C140:I140"/>
    <mergeCell ref="B120:J120"/>
    <mergeCell ref="B122:J122"/>
    <mergeCell ref="C108:I108"/>
    <mergeCell ref="C109:I109"/>
    <mergeCell ref="C110:I110"/>
    <mergeCell ref="C111:I111"/>
    <mergeCell ref="C114:I114"/>
    <mergeCell ref="C115:I115"/>
    <mergeCell ref="C116:I116"/>
    <mergeCell ref="B117:J117"/>
    <mergeCell ref="B103:J103"/>
    <mergeCell ref="B105:J105"/>
    <mergeCell ref="C112:I112"/>
    <mergeCell ref="C113:I113"/>
    <mergeCell ref="C74:I74"/>
    <mergeCell ref="C102:I102"/>
    <mergeCell ref="C84:I84"/>
    <mergeCell ref="B86:J86"/>
    <mergeCell ref="B91:J91"/>
    <mergeCell ref="B93:J93"/>
    <mergeCell ref="C92:I92"/>
    <mergeCell ref="C94:I94"/>
    <mergeCell ref="C98:I98"/>
    <mergeCell ref="C99:I99"/>
    <mergeCell ref="C100:I100"/>
    <mergeCell ref="C85:I85"/>
    <mergeCell ref="C87:I87"/>
    <mergeCell ref="C88:I88"/>
    <mergeCell ref="C89:I89"/>
    <mergeCell ref="C90:I90"/>
    <mergeCell ref="C96:I96"/>
    <mergeCell ref="B95:J95"/>
    <mergeCell ref="B97:J97"/>
    <mergeCell ref="C81:I81"/>
    <mergeCell ref="C82:I82"/>
    <mergeCell ref="C83:I83"/>
    <mergeCell ref="C80:I80"/>
    <mergeCell ref="C101:I101"/>
    <mergeCell ref="C75:I75"/>
    <mergeCell ref="C76:I76"/>
    <mergeCell ref="C77:I77"/>
    <mergeCell ref="C78:I78"/>
    <mergeCell ref="C79:I79"/>
    <mergeCell ref="C49:I49"/>
    <mergeCell ref="C50:I50"/>
    <mergeCell ref="C51:I51"/>
    <mergeCell ref="C52:I52"/>
    <mergeCell ref="C53:I53"/>
    <mergeCell ref="C70:I70"/>
    <mergeCell ref="B71:J71"/>
    <mergeCell ref="C72:I72"/>
    <mergeCell ref="C73:I73"/>
    <mergeCell ref="C63:I63"/>
    <mergeCell ref="C64:I64"/>
    <mergeCell ref="C54:I54"/>
    <mergeCell ref="C55:I55"/>
    <mergeCell ref="C56:I56"/>
    <mergeCell ref="B58:J58"/>
    <mergeCell ref="C59:I59"/>
    <mergeCell ref="C60:I60"/>
    <mergeCell ref="C65:I65"/>
    <mergeCell ref="C61:I61"/>
    <mergeCell ref="C62:I62"/>
    <mergeCell ref="C66:I66"/>
    <mergeCell ref="C67:I67"/>
    <mergeCell ref="C68:I68"/>
    <mergeCell ref="C69:I69"/>
    <mergeCell ref="C57:I57"/>
    <mergeCell ref="B9:J9"/>
    <mergeCell ref="C25:I25"/>
    <mergeCell ref="C33:I33"/>
    <mergeCell ref="C34:I34"/>
    <mergeCell ref="C32:I32"/>
    <mergeCell ref="C29:I29"/>
    <mergeCell ref="C30:I30"/>
    <mergeCell ref="C31:I31"/>
    <mergeCell ref="C14:J14"/>
    <mergeCell ref="C12:I12"/>
    <mergeCell ref="C28:I28"/>
    <mergeCell ref="C18:I18"/>
    <mergeCell ref="C19:I19"/>
    <mergeCell ref="C20:I20"/>
    <mergeCell ref="C21:I21"/>
    <mergeCell ref="C22:I22"/>
    <mergeCell ref="C23:I23"/>
    <mergeCell ref="C24:I24"/>
    <mergeCell ref="C35:I35"/>
    <mergeCell ref="C36:I36"/>
    <mergeCell ref="C37:I37"/>
    <mergeCell ref="C38:I38"/>
    <mergeCell ref="C42:I42"/>
    <mergeCell ref="C13:I13"/>
    <mergeCell ref="C15:I15"/>
    <mergeCell ref="C16:I16"/>
    <mergeCell ref="C17:I17"/>
    <mergeCell ref="C26:I26"/>
    <mergeCell ref="C27:I27"/>
    <mergeCell ref="C47:I47"/>
    <mergeCell ref="C48:I48"/>
    <mergeCell ref="C43:I43"/>
    <mergeCell ref="C41:I41"/>
    <mergeCell ref="B45:J45"/>
    <mergeCell ref="C39:I39"/>
    <mergeCell ref="C40:I40"/>
    <mergeCell ref="C44:I44"/>
    <mergeCell ref="C46:I46"/>
  </mergeCells>
  <printOptions/>
  <pageMargins left="0.7086614173228347" right="0.2362204724409449" top="0.9448818897637796" bottom="0.5511811023622047" header="0" footer="0.31496062992125984"/>
  <pageSetup horizontalDpi="600" verticalDpi="600" orientation="portrait" paperSize="9" r:id="rId3"/>
  <headerFooter alignWithMargins="0">
    <oddHeader>&amp;R
&amp;"Arial,Tučné"&amp;12PRÍLOHA č. 28c)&amp;"-,Normálne"&amp;11
</oddHeader>
    <oddFooter>&amp;L&amp;"Arial,Normálne"&amp;9&amp;K00-044ŠFRB_ŽIADOSŤ O POSKYTNUTIE PODPORY_PO-OBN_POr_01_2020&amp;R&amp;P/&amp;N</oddFooter>
    <firstHeader>&amp;L&amp;G</firstHeader>
    <firstFooter>&amp;L&amp;"Arial,Normálne"&amp;9&amp;K00-040ŠFRB_ŽIADOSŤ O POSKYTNUTIE PODPORY_PO-OBN_POr_01_2019&amp;R
&amp;P/&amp;N</firstFooter>
  </headerFooter>
  <colBreaks count="1" manualBreakCount="1">
    <brk id="11" min="46" max="16383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7"/>
  <sheetViews>
    <sheetView workbookViewId="0" topLeftCell="A1">
      <selection activeCell="A82" sqref="A82"/>
    </sheetView>
  </sheetViews>
  <sheetFormatPr defaultColWidth="9.140625" defaultRowHeight="15"/>
  <cols>
    <col min="1" max="1" width="92.28125" style="26" customWidth="1"/>
  </cols>
  <sheetData>
    <row r="1" ht="15">
      <c r="A1" s="25" t="s">
        <v>80</v>
      </c>
    </row>
    <row r="3" ht="36">
      <c r="A3" s="27" t="s">
        <v>81</v>
      </c>
    </row>
    <row r="4" ht="15">
      <c r="A4" s="27" t="s">
        <v>82</v>
      </c>
    </row>
    <row r="5" ht="56.25" customHeight="1">
      <c r="A5" s="27" t="s">
        <v>83</v>
      </c>
    </row>
    <row r="6" ht="15">
      <c r="A6" s="27" t="s">
        <v>84</v>
      </c>
    </row>
    <row r="7" s="28" customFormat="1" ht="12.75">
      <c r="A7" s="27" t="s">
        <v>85</v>
      </c>
    </row>
    <row r="8" s="28" customFormat="1" ht="12.75">
      <c r="A8" s="27" t="s">
        <v>86</v>
      </c>
    </row>
    <row r="9" s="28" customFormat="1" ht="36">
      <c r="A9" s="29" t="s">
        <v>87</v>
      </c>
    </row>
    <row r="10" s="28" customFormat="1" ht="31.5" customHeight="1">
      <c r="A10" s="27" t="s">
        <v>88</v>
      </c>
    </row>
    <row r="11" s="28" customFormat="1" ht="39" customHeight="1">
      <c r="A11" s="27" t="s">
        <v>89</v>
      </c>
    </row>
    <row r="12" s="28" customFormat="1" ht="12.75">
      <c r="A12" s="27" t="s">
        <v>90</v>
      </c>
    </row>
    <row r="13" s="28" customFormat="1" ht="39" customHeight="1">
      <c r="A13" s="27" t="s">
        <v>91</v>
      </c>
    </row>
    <row r="14" s="28" customFormat="1" ht="15.75" customHeight="1">
      <c r="A14" s="30" t="s">
        <v>92</v>
      </c>
    </row>
    <row r="15" s="28" customFormat="1" ht="12.75">
      <c r="A15" s="27" t="s">
        <v>93</v>
      </c>
    </row>
    <row r="16" s="28" customFormat="1" ht="24">
      <c r="A16" s="29" t="s">
        <v>94</v>
      </c>
    </row>
    <row r="17" ht="15">
      <c r="A17" s="27" t="s">
        <v>95</v>
      </c>
    </row>
    <row r="18" ht="15">
      <c r="A18" s="27" t="s">
        <v>96</v>
      </c>
    </row>
    <row r="19" ht="15">
      <c r="A19" s="27" t="s">
        <v>97</v>
      </c>
    </row>
    <row r="20" ht="15">
      <c r="A20" s="27" t="s">
        <v>98</v>
      </c>
    </row>
    <row r="21" ht="15">
      <c r="A21" s="27" t="s">
        <v>99</v>
      </c>
    </row>
    <row r="22" ht="15">
      <c r="A22" s="27" t="s">
        <v>100</v>
      </c>
    </row>
    <row r="23" ht="15">
      <c r="A23" s="27" t="s">
        <v>101</v>
      </c>
    </row>
    <row r="24" ht="25.5" customHeight="1">
      <c r="A24" s="27" t="s">
        <v>102</v>
      </c>
    </row>
    <row r="25" ht="22.5" customHeight="1">
      <c r="A25" s="27" t="s">
        <v>103</v>
      </c>
    </row>
    <row r="26" ht="15">
      <c r="A26" s="27" t="s">
        <v>104</v>
      </c>
    </row>
    <row r="27" ht="15">
      <c r="A27" s="27" t="s">
        <v>105</v>
      </c>
    </row>
    <row r="28" ht="22.5" customHeight="1">
      <c r="A28" s="27" t="s">
        <v>106</v>
      </c>
    </row>
    <row r="29" ht="15">
      <c r="A29" s="27" t="s">
        <v>107</v>
      </c>
    </row>
    <row r="30" ht="15">
      <c r="A30" s="27" t="s">
        <v>108</v>
      </c>
    </row>
    <row r="31" ht="15">
      <c r="A31" s="27" t="s">
        <v>109</v>
      </c>
    </row>
    <row r="32" ht="15">
      <c r="A32" s="27" t="s">
        <v>110</v>
      </c>
    </row>
    <row r="33" ht="15">
      <c r="A33" s="27" t="s">
        <v>111</v>
      </c>
    </row>
    <row r="34" ht="15">
      <c r="A34" s="27" t="s">
        <v>112</v>
      </c>
    </row>
    <row r="35" ht="15">
      <c r="A35" s="27" t="s">
        <v>113</v>
      </c>
    </row>
    <row r="36" ht="22.5" customHeight="1">
      <c r="A36" s="27" t="s">
        <v>114</v>
      </c>
    </row>
    <row r="37" ht="22.5" customHeight="1">
      <c r="A37" s="27" t="s">
        <v>115</v>
      </c>
    </row>
    <row r="38" ht="15">
      <c r="A38" s="27" t="s">
        <v>116</v>
      </c>
    </row>
    <row r="39" ht="15">
      <c r="A39" s="27" t="s">
        <v>117</v>
      </c>
    </row>
    <row r="40" ht="22.5" customHeight="1">
      <c r="A40" s="27" t="s">
        <v>118</v>
      </c>
    </row>
    <row r="41" ht="15">
      <c r="A41" s="27" t="s">
        <v>119</v>
      </c>
    </row>
    <row r="42" ht="15">
      <c r="A42" s="27" t="s">
        <v>120</v>
      </c>
    </row>
    <row r="43" ht="15">
      <c r="A43" s="27" t="s">
        <v>121</v>
      </c>
    </row>
    <row r="44" ht="15">
      <c r="A44" s="27" t="s">
        <v>122</v>
      </c>
    </row>
    <row r="45" ht="15">
      <c r="A45" s="27" t="s">
        <v>123</v>
      </c>
    </row>
    <row r="46" ht="15">
      <c r="A46" s="27" t="s">
        <v>124</v>
      </c>
    </row>
    <row r="47" ht="15">
      <c r="A47" s="27" t="s">
        <v>125</v>
      </c>
    </row>
    <row r="48" ht="24">
      <c r="A48" s="27" t="s">
        <v>126</v>
      </c>
    </row>
    <row r="49" ht="22.5" customHeight="1">
      <c r="A49" s="27" t="s">
        <v>127</v>
      </c>
    </row>
    <row r="50" ht="15">
      <c r="A50" s="27" t="s">
        <v>128</v>
      </c>
    </row>
    <row r="51" ht="15">
      <c r="A51" s="27" t="s">
        <v>129</v>
      </c>
    </row>
    <row r="52" ht="24">
      <c r="A52" s="27" t="s">
        <v>130</v>
      </c>
    </row>
    <row r="53" ht="15">
      <c r="A53" s="27" t="s">
        <v>131</v>
      </c>
    </row>
    <row r="54" ht="15">
      <c r="A54" s="27" t="s">
        <v>132</v>
      </c>
    </row>
    <row r="55" ht="15">
      <c r="A55" s="27" t="s">
        <v>133</v>
      </c>
    </row>
    <row r="56" ht="15">
      <c r="A56" s="27" t="s">
        <v>134</v>
      </c>
    </row>
    <row r="57" ht="15">
      <c r="A57" s="27" t="s">
        <v>135</v>
      </c>
    </row>
    <row r="58" ht="15">
      <c r="A58" s="27" t="s">
        <v>136</v>
      </c>
    </row>
    <row r="59" ht="15">
      <c r="A59" s="27" t="s">
        <v>137</v>
      </c>
    </row>
    <row r="60" ht="24">
      <c r="A60" s="27" t="s">
        <v>138</v>
      </c>
    </row>
    <row r="61" ht="22.5" customHeight="1">
      <c r="A61" s="27" t="s">
        <v>139</v>
      </c>
    </row>
    <row r="62" ht="15">
      <c r="A62" s="27" t="s">
        <v>140</v>
      </c>
    </row>
    <row r="63" ht="15">
      <c r="A63" s="27" t="s">
        <v>141</v>
      </c>
    </row>
    <row r="64" ht="22.5" customHeight="1">
      <c r="A64" s="27" t="s">
        <v>142</v>
      </c>
    </row>
    <row r="65" ht="41.25" customHeight="1">
      <c r="A65" s="27" t="s">
        <v>143</v>
      </c>
    </row>
    <row r="66" ht="15">
      <c r="A66" s="27" t="s">
        <v>144</v>
      </c>
    </row>
    <row r="67" ht="15">
      <c r="A67" s="27" t="s">
        <v>145</v>
      </c>
    </row>
    <row r="68" ht="15">
      <c r="A68" s="27" t="s">
        <v>146</v>
      </c>
    </row>
    <row r="69" ht="15">
      <c r="A69" s="27" t="s">
        <v>147</v>
      </c>
    </row>
    <row r="70" ht="36">
      <c r="A70" s="27" t="s">
        <v>151</v>
      </c>
    </row>
    <row r="71" ht="15">
      <c r="A71" s="27" t="s">
        <v>148</v>
      </c>
    </row>
    <row r="72" ht="36">
      <c r="A72" s="27" t="s">
        <v>155</v>
      </c>
    </row>
    <row r="73" ht="27" customHeight="1">
      <c r="A73" s="27" t="s">
        <v>152</v>
      </c>
    </row>
    <row r="74" ht="25.5" customHeight="1">
      <c r="A74" s="27" t="s">
        <v>153</v>
      </c>
    </row>
    <row r="75" ht="24" customHeight="1">
      <c r="A75" s="27" t="s">
        <v>154</v>
      </c>
    </row>
    <row r="76" ht="65.25" customHeight="1">
      <c r="A76" s="27" t="s">
        <v>159</v>
      </c>
    </row>
    <row r="77" ht="24">
      <c r="A77" s="27" t="s">
        <v>157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Vosyková</dc:creator>
  <cp:keywords/>
  <dc:description/>
  <cp:lastModifiedBy>Vosyková Marta</cp:lastModifiedBy>
  <cp:lastPrinted>2019-11-15T11:04:43Z</cp:lastPrinted>
  <dcterms:created xsi:type="dcterms:W3CDTF">2015-09-02T07:03:20Z</dcterms:created>
  <dcterms:modified xsi:type="dcterms:W3CDTF">2019-11-15T11:04:48Z</dcterms:modified>
  <cp:category/>
  <cp:version/>
  <cp:contentType/>
  <cp:contentStatus/>
</cp:coreProperties>
</file>