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VÝSTAVBA_POr_final\"/>
    </mc:Choice>
  </mc:AlternateContent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52511"/>
</workbook>
</file>

<file path=xl/calcChain.xml><?xml version="1.0" encoding="utf-8"?>
<calcChain xmlns="http://schemas.openxmlformats.org/spreadsheetml/2006/main">
  <c r="C15" i="1" l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s="1"/>
  <c r="C4" i="6" l="1"/>
  <c r="C5" i="6" s="1"/>
  <c r="C6" i="6" s="1"/>
  <c r="E5" i="6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<sst xmlns="http://schemas.openxmlformats.org/spreadsheetml/2006/main" count="223" uniqueCount="165">
  <si>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</si>
  <si>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</si>
  <si>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</si>
  <si>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</si>
  <si>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</si>
  <si>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</si>
  <si>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</si>
  <si>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</si>
  <si>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</si>
  <si>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</si>
  <si>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</si>
  <si>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</si>
  <si>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</si>
  <si>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</si>
  <si>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</si>
  <si>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</si>
  <si>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</si>
  <si>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</si>
  <si>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</si>
  <si>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</si>
  <si>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</si>
  <si>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</si>
  <si>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</si>
  <si>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</si>
  <si>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</si>
  <si>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</si>
  <si>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</si>
  <si>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</si>
  <si>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</si>
  <si>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</si>
  <si>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</si>
  <si>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</si>
  <si>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</si>
  <si>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</si>
  <si>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</si>
  <si>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</si>
  <si>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</si>
  <si>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</si>
  <si>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</si>
  <si>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</si>
  <si>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</si>
  <si>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</si>
  <si>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</si>
  <si>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</si>
  <si>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</si>
  <si>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</si>
  <si>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</si>
  <si>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</si>
  <si>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</si>
  <si>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</si>
  <si>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</si>
  <si>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</si>
  <si>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</si>
  <si>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</si>
  <si>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</si>
  <si>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</si>
  <si>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</si>
  <si>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</si>
  <si>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</si>
  <si>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</si>
  <si>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</si>
  <si>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</si>
  <si>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</si>
  <si>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</si>
  <si>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</si>
  <si>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</si>
  <si>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</si>
  <si>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</si>
  <si>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</si>
  <si>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</si>
  <si>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</si>
  <si>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</si>
  <si>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</si>
  <si>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</si>
  <si>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</si>
  <si>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</si>
  <si>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</si>
  <si>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</si>
  <si>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</si>
  <si>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</si>
  <si>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</si>
  <si>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</si>
  <si>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</si>
  <si>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</si>
  <si>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</si>
  <si>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</si>
  <si>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</si>
  <si>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</si>
  <si>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</si>
  <si>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</si>
  <si>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</si>
  <si>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</si>
  <si>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</si>
  <si>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</si>
  <si>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</si>
  <si>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</si>
  <si>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</si>
  <si>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</si>
  <si>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</si>
  <si>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</si>
  <si>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</si>
  <si>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</si>
  <si>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</si>
  <si>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</si>
  <si>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</si>
  <si>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</si>
  <si>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</si>
  <si>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</si>
  <si>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</si>
  <si>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</si>
  <si>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</si>
  <si>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</si>
  <si>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</si>
  <si>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</si>
  <si>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</si>
  <si>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</si>
  <si>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</si>
  <si>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</si>
  <si>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</si>
  <si>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</si>
  <si>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</si>
  <si>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</si>
  <si>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</si>
  <si>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</si>
  <si>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</si>
  <si>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</si>
  <si>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</si>
  <si>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</si>
  <si>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</si>
  <si>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</si>
  <si>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</si>
  <si>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</si>
  <si>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</si>
  <si>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</si>
  <si>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</si>
  <si>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</si>
  <si>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</si>
  <si>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</si>
  <si>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</si>
  <si>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</si>
  <si>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</si>
  <si>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</si>
  <si>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</si>
  <si>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</si>
  <si>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</si>
  <si>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</si>
  <si>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</si>
  <si>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</si>
  <si>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</si>
  <si>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</si>
  <si>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</si>
  <si>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</si>
  <si>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</si>
  <si>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</si>
  <si>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</si>
  <si>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</si>
  <si>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</si>
  <si>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</si>
  <si>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</si>
  <si>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</si>
  <si>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</si>
  <si>
    <t>(6) odhadovaná referenčná hodnota je 78 Eur/byt/rok prípustná odchýlka - 30 %, t.j. 54,6 €, odchýlka smerom nahor neobmedzená</t>
  </si>
  <si>
    <t>referenčná hodnota 78</t>
  </si>
  <si>
    <t>referenčná hodnota 40</t>
  </si>
  <si>
    <t xml:space="preserve">(5) odhadovaná referenčná hodnota je 40 Eur/byt/rok - prípustná odchýlka - 30 %, t.j. 28 €, odchýlka smerom nahor neobmedzená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</si>
</sst>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36" xfId="0" applyFont="1" applyFill="1" applyBorder="1" applyAlignment="1">
      <alignment vertical="center"/>
    </xf>
    <xf numFmtId="164" fontId="2" fillId="12" borderId="37" xfId="0" applyNumberFormat="1" applyFont="1" applyFill="1" applyBorder="1" applyAlignment="1">
      <alignment horizontal="center" vertical="center"/>
    </xf>
    <xf numFmtId="1" fontId="0" fillId="12" borderId="38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zoomScaleNormal="75" workbookViewId="0">
      <selection activeCell="C11" sqref="C11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115</v>
      </c>
      <c r="B1" s="129" t="s">
        <v>27</v>
      </c>
      <c r="C1" s="120" t="s">
        <v>106</v>
      </c>
      <c r="D1" s="162" t="s">
        <v>107</v>
      </c>
      <c r="E1" s="163"/>
      <c r="F1" s="163"/>
      <c r="G1" s="164"/>
      <c r="H1" s="135"/>
      <c r="I1" s="136"/>
      <c r="J1" s="136"/>
      <c r="K1" s="136"/>
      <c r="L1" s="136"/>
      <c r="M1" s="136"/>
      <c r="Z1"/>
      <c r="AA1"/>
      <c r="AB1"/>
      <c r="AC1"/>
      <c r="AD1"/>
      <c r="AE1"/>
      <c r="AF1"/>
    </row>
    <row r="2" spans="1:32" ht="15" customHeight="1" x14ac:dyDescent="0.25">
      <c r="A2" s="119" t="s">
        <v>137</v>
      </c>
      <c r="B2" s="130" t="s">
        <v>0</v>
      </c>
      <c r="C2" s="121"/>
      <c r="D2" s="169"/>
      <c r="E2" s="170"/>
      <c r="F2" s="170"/>
      <c r="G2" s="171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138</v>
      </c>
      <c r="B3" s="112" t="s">
        <v>1</v>
      </c>
      <c r="C3" s="122"/>
      <c r="D3" s="158"/>
      <c r="E3" s="159"/>
      <c r="F3" s="159"/>
      <c r="G3" s="160"/>
      <c r="Z3"/>
      <c r="AA3"/>
      <c r="AB3"/>
      <c r="AC3"/>
      <c r="AD3"/>
      <c r="AE3"/>
      <c r="AF3"/>
    </row>
    <row r="4" spans="1:32" ht="15" customHeight="1" x14ac:dyDescent="0.25">
      <c r="A4" s="86" t="s">
        <v>139</v>
      </c>
      <c r="B4" s="112" t="s">
        <v>1</v>
      </c>
      <c r="C4" s="123"/>
      <c r="D4" s="158"/>
      <c r="E4" s="159"/>
      <c r="F4" s="159"/>
      <c r="G4" s="160"/>
      <c r="H4" s="167" t="s">
        <v>118</v>
      </c>
      <c r="I4" s="168"/>
      <c r="J4" s="168"/>
      <c r="K4" s="168"/>
      <c r="L4" s="168"/>
      <c r="N4" s="165">
        <v>35</v>
      </c>
      <c r="P4" s="77"/>
      <c r="Z4" s="172" t="s">
        <v>121</v>
      </c>
      <c r="AA4" s="172"/>
      <c r="AB4" s="172"/>
      <c r="AC4" s="172"/>
      <c r="AD4" s="172"/>
      <c r="AF4" s="165">
        <v>35</v>
      </c>
    </row>
    <row r="5" spans="1:32" ht="15" customHeight="1" thickBot="1" x14ac:dyDescent="0.3">
      <c r="A5" s="86" t="s">
        <v>140</v>
      </c>
      <c r="B5" s="112"/>
      <c r="C5" s="122"/>
      <c r="D5" s="158"/>
      <c r="E5" s="159"/>
      <c r="F5" s="159"/>
      <c r="G5" s="160"/>
      <c r="H5" s="167"/>
      <c r="I5" s="168"/>
      <c r="J5" s="168"/>
      <c r="K5" s="168"/>
      <c r="L5" s="168"/>
      <c r="M5" s="137" t="s">
        <v>116</v>
      </c>
      <c r="N5" s="166"/>
      <c r="Z5" s="172"/>
      <c r="AA5" s="172"/>
      <c r="AB5" s="172"/>
      <c r="AC5" s="172"/>
      <c r="AD5" s="172"/>
      <c r="AE5" s="137" t="s">
        <v>116</v>
      </c>
      <c r="AF5" s="166"/>
    </row>
    <row r="6" spans="1:32" ht="15" customHeight="1" x14ac:dyDescent="0.3">
      <c r="A6" s="86" t="s">
        <v>141</v>
      </c>
      <c r="B6" s="112" t="s">
        <v>3</v>
      </c>
      <c r="C6" s="123"/>
      <c r="D6" s="158"/>
      <c r="E6" s="159"/>
      <c r="F6" s="159"/>
      <c r="G6" s="160"/>
      <c r="N6" s="77"/>
      <c r="Z6" s="138" t="s">
        <v>122</v>
      </c>
      <c r="AA6" s="136"/>
      <c r="AB6" s="136"/>
      <c r="AC6" s="136"/>
      <c r="AD6" s="136"/>
      <c r="AF6" s="77"/>
    </row>
    <row r="7" spans="1:32" ht="15" customHeight="1" thickBot="1" x14ac:dyDescent="0.35">
      <c r="A7" s="86" t="s">
        <v>135</v>
      </c>
      <c r="B7" s="112" t="s">
        <v>124</v>
      </c>
      <c r="C7" s="147"/>
      <c r="D7" s="158"/>
      <c r="E7" s="159"/>
      <c r="F7" s="159"/>
      <c r="G7" s="160"/>
      <c r="N7" s="77"/>
      <c r="Z7" s="138"/>
      <c r="AA7" s="136"/>
      <c r="AB7" s="136"/>
      <c r="AC7" s="136"/>
      <c r="AD7" s="136"/>
      <c r="AF7" s="77"/>
    </row>
    <row r="8" spans="1:32" ht="15" customHeight="1" x14ac:dyDescent="0.3">
      <c r="A8" s="88" t="s">
        <v>125</v>
      </c>
      <c r="B8" s="112" t="s">
        <v>26</v>
      </c>
      <c r="C8" s="122"/>
      <c r="D8" s="158" t="s">
        <v>19</v>
      </c>
      <c r="E8" s="159"/>
      <c r="F8" s="159"/>
      <c r="G8" s="160"/>
      <c r="N8" s="165"/>
      <c r="Z8" s="136"/>
      <c r="AA8" s="136"/>
      <c r="AB8" s="136"/>
      <c r="AC8" s="136"/>
      <c r="AD8" s="136"/>
      <c r="AF8" s="165"/>
    </row>
    <row r="9" spans="1:32" ht="15" customHeight="1" thickBot="1" x14ac:dyDescent="0.3">
      <c r="A9" s="88" t="s">
        <v>126</v>
      </c>
      <c r="B9" s="112" t="s">
        <v>31</v>
      </c>
      <c r="C9" s="122"/>
      <c r="D9" s="158" t="s">
        <v>123</v>
      </c>
      <c r="E9" s="159"/>
      <c r="F9" s="159"/>
      <c r="G9" s="160"/>
      <c r="M9" s="39" t="s">
        <v>117</v>
      </c>
      <c r="N9" s="166"/>
      <c r="AD9"/>
      <c r="AE9" s="39" t="s">
        <v>117</v>
      </c>
      <c r="AF9" s="166"/>
    </row>
    <row r="10" spans="1:32" ht="15" customHeight="1" x14ac:dyDescent="0.25">
      <c r="A10" s="88" t="s">
        <v>127</v>
      </c>
      <c r="B10" s="112" t="s">
        <v>31</v>
      </c>
      <c r="C10" s="124"/>
      <c r="D10" s="158" t="s">
        <v>72</v>
      </c>
      <c r="E10" s="159"/>
      <c r="F10" s="159"/>
      <c r="G10" s="160"/>
      <c r="Z10"/>
      <c r="AA10"/>
      <c r="AB10"/>
      <c r="AC10"/>
      <c r="AD10"/>
      <c r="AE10"/>
      <c r="AF10"/>
    </row>
    <row r="11" spans="1:32" ht="15" customHeight="1" x14ac:dyDescent="0.25">
      <c r="A11" s="88" t="s">
        <v>128</v>
      </c>
      <c r="B11" s="112" t="s">
        <v>32</v>
      </c>
      <c r="C11" s="122"/>
      <c r="D11" s="158" t="s">
        <v>163</v>
      </c>
      <c r="E11" s="159"/>
      <c r="F11" s="159"/>
      <c r="G11" s="160"/>
    </row>
    <row r="12" spans="1:32" ht="15" customHeight="1" x14ac:dyDescent="0.25">
      <c r="A12" s="88" t="s">
        <v>129</v>
      </c>
      <c r="B12" s="112" t="s">
        <v>32</v>
      </c>
      <c r="C12" s="122"/>
      <c r="D12" s="158" t="s">
        <v>162</v>
      </c>
      <c r="E12" s="159"/>
      <c r="F12" s="159"/>
      <c r="G12" s="160"/>
    </row>
    <row r="13" spans="1:32" ht="30" customHeight="1" x14ac:dyDescent="0.25">
      <c r="A13" s="88" t="s">
        <v>130</v>
      </c>
      <c r="B13" s="112" t="s">
        <v>31</v>
      </c>
      <c r="C13" s="125"/>
      <c r="D13" s="155" t="s">
        <v>60</v>
      </c>
      <c r="E13" s="156"/>
      <c r="F13" s="156"/>
      <c r="G13" s="157"/>
    </row>
    <row r="14" spans="1:32" ht="15.75" thickBot="1" x14ac:dyDescent="0.3">
      <c r="A14" s="86" t="s">
        <v>150</v>
      </c>
      <c r="B14" s="112" t="s">
        <v>3</v>
      </c>
      <c r="C14" s="126"/>
      <c r="D14" s="158"/>
      <c r="E14" s="159"/>
      <c r="F14" s="159"/>
      <c r="G14" s="160"/>
    </row>
    <row r="15" spans="1:32" ht="15.75" thickBot="1" x14ac:dyDescent="0.3">
      <c r="A15" s="86" t="s">
        <v>142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8"/>
      <c r="E15" s="159"/>
      <c r="F15" s="159"/>
      <c r="G15" s="160"/>
    </row>
    <row r="16" spans="1:32" ht="15.75" thickBot="1" x14ac:dyDescent="0.3">
      <c r="A16" s="86" t="s">
        <v>151</v>
      </c>
      <c r="B16" s="131" t="s">
        <v>3</v>
      </c>
      <c r="C16" s="128"/>
      <c r="D16" s="158"/>
      <c r="E16" s="159"/>
      <c r="F16" s="159"/>
      <c r="G16" s="160"/>
    </row>
    <row r="17" spans="1:34" x14ac:dyDescent="0.25">
      <c r="A17" s="86" t="s">
        <v>152</v>
      </c>
      <c r="B17" s="131" t="s">
        <v>3</v>
      </c>
      <c r="C17" s="123"/>
      <c r="D17" s="158"/>
      <c r="E17" s="159"/>
      <c r="F17" s="159"/>
      <c r="G17" s="160"/>
    </row>
    <row r="18" spans="1:34" ht="15" customHeight="1" x14ac:dyDescent="0.25">
      <c r="A18" s="42"/>
      <c r="B18" s="79"/>
      <c r="C18" s="43"/>
    </row>
    <row r="19" spans="1:34" ht="19.5" thickBot="1" x14ac:dyDescent="0.3">
      <c r="A19" s="143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75</v>
      </c>
      <c r="D20" s="62" t="s">
        <v>76</v>
      </c>
      <c r="E20" s="62" t="s">
        <v>77</v>
      </c>
      <c r="F20" s="62" t="s">
        <v>78</v>
      </c>
      <c r="G20" s="62" t="s">
        <v>79</v>
      </c>
      <c r="H20" s="62" t="s">
        <v>80</v>
      </c>
      <c r="I20" s="62" t="s">
        <v>81</v>
      </c>
      <c r="J20" s="62" t="s">
        <v>82</v>
      </c>
      <c r="K20" s="62" t="s">
        <v>83</v>
      </c>
      <c r="L20" s="62" t="s">
        <v>84</v>
      </c>
      <c r="M20" s="62" t="s">
        <v>85</v>
      </c>
      <c r="N20" s="62" t="s">
        <v>86</v>
      </c>
      <c r="O20" s="62" t="s">
        <v>87</v>
      </c>
      <c r="P20" s="62" t="s">
        <v>88</v>
      </c>
      <c r="Q20" s="62" t="s">
        <v>89</v>
      </c>
      <c r="R20" s="62" t="s">
        <v>90</v>
      </c>
      <c r="S20" s="62" t="s">
        <v>91</v>
      </c>
      <c r="T20" s="62" t="s">
        <v>92</v>
      </c>
      <c r="U20" s="62" t="s">
        <v>93</v>
      </c>
      <c r="V20" s="62" t="s">
        <v>94</v>
      </c>
      <c r="W20" s="62" t="s">
        <v>95</v>
      </c>
      <c r="X20" s="62" t="s">
        <v>96</v>
      </c>
      <c r="Y20" s="62" t="s">
        <v>97</v>
      </c>
      <c r="Z20" s="62" t="s">
        <v>98</v>
      </c>
      <c r="AA20" s="62" t="s">
        <v>99</v>
      </c>
      <c r="AB20" s="62" t="s">
        <v>100</v>
      </c>
      <c r="AC20" s="62" t="s">
        <v>101</v>
      </c>
      <c r="AD20" s="62" t="s">
        <v>102</v>
      </c>
      <c r="AE20" s="62" t="s">
        <v>103</v>
      </c>
      <c r="AF20" s="63" t="s">
        <v>104</v>
      </c>
    </row>
    <row r="21" spans="1:34" x14ac:dyDescent="0.25">
      <c r="A21" s="86" t="s">
        <v>143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144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145</v>
      </c>
      <c r="B24" s="112" t="s">
        <v>153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146</v>
      </c>
      <c r="B25" s="112" t="s">
        <v>153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147</v>
      </c>
      <c r="B26" s="112" t="s">
        <v>153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148</v>
      </c>
      <c r="B27" s="112" t="s">
        <v>153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149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62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74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63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64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65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66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67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105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68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69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70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154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0" t="s">
        <v>5</v>
      </c>
      <c r="B44" s="141" t="s">
        <v>73</v>
      </c>
      <c r="C44" s="142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119</v>
      </c>
      <c r="M46" s="40" t="s">
        <v>120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39" t="s">
        <v>160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48" t="s">
        <v>134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1" t="s">
        <v>131</v>
      </c>
      <c r="B49" s="161"/>
      <c r="C49" s="161"/>
      <c r="D49" s="161"/>
      <c r="E49" s="161"/>
      <c r="F49" s="161"/>
      <c r="G49" s="161"/>
      <c r="H49" s="16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1" t="s">
        <v>132</v>
      </c>
      <c r="B50" s="161"/>
      <c r="C50" s="161"/>
      <c r="D50" s="161"/>
      <c r="E50" s="161"/>
      <c r="F50" s="161"/>
      <c r="G50" s="161"/>
      <c r="H50" s="161"/>
      <c r="I50" s="60"/>
      <c r="K50" s="150"/>
      <c r="L50" s="150"/>
      <c r="M50" s="150"/>
      <c r="N50" s="150"/>
    </row>
    <row r="51" spans="1:32" ht="15" customHeight="1" x14ac:dyDescent="0.25">
      <c r="A51" s="161" t="s">
        <v>133</v>
      </c>
      <c r="B51" s="161"/>
      <c r="C51" s="161"/>
      <c r="D51" s="161"/>
      <c r="E51" s="161"/>
      <c r="F51" s="161"/>
      <c r="G51" s="161"/>
      <c r="H51" s="161"/>
      <c r="I51" s="60"/>
      <c r="J51" s="81" t="s">
        <v>114</v>
      </c>
      <c r="K51" s="151"/>
      <c r="L51" s="152"/>
      <c r="M51" s="152"/>
      <c r="N51" s="153"/>
      <c r="AB51" s="81" t="s">
        <v>114</v>
      </c>
      <c r="AC51" s="151"/>
      <c r="AD51" s="152"/>
      <c r="AE51" s="152"/>
      <c r="AF51" s="153"/>
    </row>
    <row r="52" spans="1:32" ht="15" customHeight="1" x14ac:dyDescent="0.25">
      <c r="A52" s="161" t="s">
        <v>164</v>
      </c>
      <c r="B52" s="161"/>
      <c r="C52" s="161"/>
      <c r="D52" s="161"/>
      <c r="E52" s="161"/>
      <c r="F52" s="161"/>
      <c r="G52" s="161"/>
      <c r="H52" s="161"/>
      <c r="I52" s="60"/>
      <c r="K52" s="133"/>
      <c r="L52" s="132"/>
      <c r="M52" s="132"/>
      <c r="N52" s="134"/>
      <c r="AC52" s="133"/>
      <c r="AD52" s="132"/>
      <c r="AE52" s="132"/>
      <c r="AF52" s="134"/>
    </row>
    <row r="53" spans="1:32" ht="15" customHeight="1" x14ac:dyDescent="0.25">
      <c r="A53" s="161" t="s">
        <v>161</v>
      </c>
      <c r="B53" s="161"/>
      <c r="C53" s="161"/>
      <c r="D53" s="161"/>
      <c r="E53" s="161"/>
      <c r="F53" s="161"/>
      <c r="G53" s="161"/>
      <c r="H53" s="161"/>
      <c r="I53" s="60"/>
      <c r="K53" s="133"/>
      <c r="L53" s="132"/>
      <c r="M53" s="132"/>
      <c r="N53" s="134"/>
      <c r="AC53" s="133"/>
      <c r="AD53" s="132"/>
      <c r="AE53" s="132"/>
      <c r="AF53" s="134"/>
    </row>
    <row r="54" spans="1:32" ht="47.25" customHeight="1" x14ac:dyDescent="0.25">
      <c r="A54" s="161" t="s">
        <v>136</v>
      </c>
      <c r="B54" s="161"/>
      <c r="C54" s="161"/>
      <c r="D54" s="161"/>
      <c r="E54" s="161"/>
      <c r="F54" s="161"/>
      <c r="G54" s="161"/>
      <c r="H54" s="161"/>
      <c r="I54" s="149"/>
      <c r="K54" s="133"/>
      <c r="L54" s="132"/>
      <c r="M54" s="132"/>
      <c r="N54" s="134"/>
      <c r="AC54" s="133"/>
      <c r="AD54" s="132"/>
      <c r="AE54" s="132"/>
      <c r="AF54" s="134"/>
    </row>
    <row r="55" spans="1:32" ht="15" customHeight="1" x14ac:dyDescent="0.25">
      <c r="A55" s="161" t="s">
        <v>157</v>
      </c>
      <c r="B55" s="161"/>
      <c r="C55" s="161"/>
      <c r="D55" s="161"/>
      <c r="E55" s="161"/>
      <c r="F55" s="161"/>
      <c r="G55" s="161"/>
      <c r="H55" s="161"/>
      <c r="I55" s="149"/>
      <c r="K55" s="133"/>
      <c r="L55" s="132"/>
      <c r="M55" s="132"/>
      <c r="N55" s="134"/>
      <c r="AC55" s="133"/>
      <c r="AD55" s="132"/>
      <c r="AE55" s="132"/>
      <c r="AF55" s="134"/>
    </row>
    <row r="56" spans="1:32" ht="15" customHeight="1" x14ac:dyDescent="0.25">
      <c r="A56" s="161" t="s">
        <v>158</v>
      </c>
      <c r="B56" s="161"/>
      <c r="C56" s="161"/>
      <c r="D56" s="161"/>
      <c r="E56" s="161"/>
      <c r="F56" s="161"/>
      <c r="G56" s="161"/>
      <c r="H56" s="161"/>
      <c r="I56" s="149"/>
      <c r="K56" s="133"/>
      <c r="L56" s="132"/>
      <c r="M56" s="132"/>
      <c r="N56" s="134"/>
      <c r="AC56" s="133"/>
      <c r="AD56" s="132"/>
      <c r="AE56" s="132"/>
      <c r="AF56" s="134"/>
    </row>
    <row r="57" spans="1:32" ht="15.75" customHeight="1" x14ac:dyDescent="0.25">
      <c r="A57" s="161" t="s">
        <v>159</v>
      </c>
      <c r="B57" s="161"/>
      <c r="C57" s="161"/>
      <c r="D57" s="161"/>
      <c r="E57" s="161"/>
      <c r="F57" s="161"/>
      <c r="G57" s="161"/>
      <c r="H57" s="161"/>
      <c r="I57" s="149"/>
      <c r="K57" s="173" t="s">
        <v>61</v>
      </c>
      <c r="L57" s="174"/>
      <c r="M57" s="174"/>
      <c r="N57" s="175"/>
      <c r="AC57" s="173" t="s">
        <v>61</v>
      </c>
      <c r="AD57" s="174"/>
      <c r="AE57" s="174"/>
      <c r="AF57" s="175"/>
    </row>
    <row r="58" spans="1:32" ht="15" customHeight="1" x14ac:dyDescent="0.25">
      <c r="A58" s="161" t="s">
        <v>155</v>
      </c>
      <c r="B58" s="161"/>
      <c r="C58" s="161"/>
      <c r="D58" s="161"/>
      <c r="E58" s="161"/>
      <c r="F58" s="161"/>
      <c r="G58" s="161"/>
      <c r="H58" s="161"/>
      <c r="I58" s="60"/>
      <c r="K58" s="150"/>
      <c r="L58" s="150"/>
      <c r="M58" s="150"/>
      <c r="N58" s="150"/>
    </row>
    <row r="59" spans="1:32" ht="15" customHeight="1" x14ac:dyDescent="0.25">
      <c r="A59" s="161" t="s">
        <v>156</v>
      </c>
      <c r="B59" s="161"/>
      <c r="C59" s="161"/>
      <c r="D59" s="161"/>
      <c r="E59" s="161"/>
      <c r="F59" s="161"/>
      <c r="G59" s="161"/>
      <c r="H59" s="161"/>
      <c r="I59" s="161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4"/>
      <c r="B65" s="154"/>
      <c r="C65" s="154"/>
      <c r="D65" s="154"/>
      <c r="E65" s="154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4D" sheet="1" objects="1" scenarios="1" selectLockedCells="1"/>
  <mergeCells count="37">
    <mergeCell ref="Z4:AD5"/>
    <mergeCell ref="AF4:AF5"/>
    <mergeCell ref="AF8:AF9"/>
    <mergeCell ref="K57:N57"/>
    <mergeCell ref="A50:H50"/>
    <mergeCell ref="A51:H51"/>
    <mergeCell ref="A52:H52"/>
    <mergeCell ref="A53:H53"/>
    <mergeCell ref="D16:G16"/>
    <mergeCell ref="D17:G17"/>
    <mergeCell ref="D7:G7"/>
    <mergeCell ref="AC57:AF5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&amp;L&amp;K00-043
ŠFRB_ŽIADOSŤ O POSKYTNUTIE PODPORY_POr_01_2019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>IF(E2&gt;=0,0,SUM(D$2-E2))</f>
        <v>0</v>
      </c>
      <c r="G2" s="146">
        <f>SUM(A2+F2)</f>
        <v>0</v>
      </c>
    </row>
    <row r="3" spans="1:7" x14ac:dyDescent="0.25">
      <c r="C3" s="2">
        <f>SUM(C2,1)</f>
        <v>2</v>
      </c>
      <c r="D3" s="146"/>
      <c r="E3" s="145">
        <f t="shared" si="0"/>
        <v>0</v>
      </c>
      <c r="F3" s="146">
        <f t="shared" ref="F3:F66" si="1">IF(E3&gt;=0,0,SUM(D$2-E3))</f>
        <v>0</v>
      </c>
      <c r="G3" s="146">
        <f>SUM(G2+F3)</f>
        <v>0</v>
      </c>
    </row>
    <row r="4" spans="1:7" x14ac:dyDescent="0.25">
      <c r="A4" t="s">
        <v>13</v>
      </c>
      <c r="C4" s="2">
        <f>SUM(C3,1)</f>
        <v>3</v>
      </c>
      <c r="D4" s="146"/>
      <c r="E4" s="145">
        <f t="shared" si="0"/>
        <v>0</v>
      </c>
      <c r="F4" s="146">
        <f t="shared" si="1"/>
        <v>0</v>
      </c>
      <c r="G4" s="146">
        <f>SUM(G3+F4)</f>
        <v>0</v>
      </c>
    </row>
    <row r="5" spans="1:7" x14ac:dyDescent="0.25">
      <c r="A5" s="17">
        <v>30</v>
      </c>
      <c r="C5" s="2">
        <f>SUM(C4,1)</f>
        <v>4</v>
      </c>
      <c r="D5" s="146"/>
      <c r="E5" s="145">
        <f t="shared" si="0"/>
        <v>0</v>
      </c>
      <c r="F5" s="146">
        <f t="shared" si="1"/>
        <v>0</v>
      </c>
      <c r="G5" s="146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6"/>
      <c r="E6" s="145">
        <f t="shared" si="0"/>
        <v>0</v>
      </c>
      <c r="F6" s="146">
        <f t="shared" si="1"/>
        <v>0</v>
      </c>
      <c r="G6" s="146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si="1"/>
        <v>0</v>
      </c>
      <c r="G66" s="146">
        <f t="shared" si="3"/>
        <v>0</v>
      </c>
    </row>
    <row r="67" spans="3:7" x14ac:dyDescent="0.25">
      <c r="C67" s="2">
        <f t="shared" si="2"/>
        <v>66</v>
      </c>
      <c r="D67" s="146"/>
      <c r="E67" s="145">
        <f t="shared" si="4"/>
        <v>0</v>
      </c>
      <c r="F67" s="146">
        <f t="shared" ref="F67:F130" si="5">IF(E67&gt;=0,0,SUM(D$2-E67))</f>
        <v>0</v>
      </c>
      <c r="G67" s="146">
        <f t="shared" si="3"/>
        <v>0</v>
      </c>
    </row>
    <row r="68" spans="3:7" x14ac:dyDescent="0.25">
      <c r="C68" s="2">
        <f t="shared" si="2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3"/>
        <v>0</v>
      </c>
    </row>
    <row r="69" spans="3:7" x14ac:dyDescent="0.25">
      <c r="C69" s="2">
        <f t="shared" si="2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3"/>
        <v>0</v>
      </c>
    </row>
    <row r="70" spans="3:7" x14ac:dyDescent="0.25">
      <c r="C70" s="2">
        <f t="shared" ref="C70:C133" si="6">SUM(C69,1)</f>
        <v>69</v>
      </c>
      <c r="D70" s="146"/>
      <c r="E70" s="145">
        <f t="shared" si="4"/>
        <v>0</v>
      </c>
      <c r="F70" s="146">
        <f t="shared" si="5"/>
        <v>0</v>
      </c>
      <c r="G70" s="146">
        <f t="shared" ref="G70:G133" si="7">SUM(G69+F70)</f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si="5"/>
        <v>0</v>
      </c>
      <c r="G130" s="146">
        <f t="shared" si="7"/>
        <v>0</v>
      </c>
    </row>
    <row r="131" spans="3:7" x14ac:dyDescent="0.25">
      <c r="C131" s="2">
        <f t="shared" si="6"/>
        <v>130</v>
      </c>
      <c r="D131" s="146"/>
      <c r="E131" s="145">
        <f t="shared" si="8"/>
        <v>0</v>
      </c>
      <c r="F131" s="146">
        <f t="shared" ref="F131:F194" si="9">IF(E131&gt;=0,0,SUM(D$2-E131))</f>
        <v>0</v>
      </c>
      <c r="G131" s="146">
        <f t="shared" si="7"/>
        <v>0</v>
      </c>
    </row>
    <row r="132" spans="3:7" x14ac:dyDescent="0.25">
      <c r="C132" s="2">
        <f t="shared" si="6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7"/>
        <v>0</v>
      </c>
    </row>
    <row r="133" spans="3:7" x14ac:dyDescent="0.25">
      <c r="C133" s="2">
        <f t="shared" si="6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7"/>
        <v>0</v>
      </c>
    </row>
    <row r="134" spans="3:7" x14ac:dyDescent="0.25">
      <c r="C134" s="2">
        <f t="shared" ref="C134:C197" si="10">SUM(C133,1)</f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ref="G134:G197" si="11">SUM(G133+F134)</f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40" si="12">IF(C194&gt;$A$9,0,IPMT(A$7/12,C194,A$9,A$2))</f>
        <v>0</v>
      </c>
      <c r="F194" s="146">
        <f t="shared" si="9"/>
        <v>0</v>
      </c>
      <c r="G194" s="146">
        <f t="shared" si="11"/>
        <v>0</v>
      </c>
    </row>
    <row r="195" spans="3:7" x14ac:dyDescent="0.25">
      <c r="C195" s="2">
        <f t="shared" si="10"/>
        <v>194</v>
      </c>
      <c r="D195" s="146"/>
      <c r="E195" s="145">
        <f t="shared" si="12"/>
        <v>0</v>
      </c>
      <c r="F195" s="146">
        <f t="shared" ref="F195:F258" si="13">IF(E195&gt;=0,0,SUM(D$2-E195))</f>
        <v>0</v>
      </c>
      <c r="G195" s="146">
        <f t="shared" si="11"/>
        <v>0</v>
      </c>
    </row>
    <row r="196" spans="3:7" x14ac:dyDescent="0.25">
      <c r="C196" s="2">
        <f t="shared" si="10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1"/>
        <v>0</v>
      </c>
    </row>
    <row r="197" spans="3:7" x14ac:dyDescent="0.25">
      <c r="C197" s="2">
        <f t="shared" si="10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1"/>
        <v>0</v>
      </c>
    </row>
    <row r="198" spans="3:7" x14ac:dyDescent="0.25">
      <c r="C198" s="2">
        <f t="shared" ref="C198:C261" si="14">SUM(C197,1)</f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ref="G198:G261" si="15">SUM(G197+F198)</f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>IF(C241&gt;$A$9,0,IPMT(A$7/12,C241,A$9,A$2))</f>
        <v>0</v>
      </c>
      <c r="F241" s="146">
        <f>IF(E241&gt;=0,0,SUM(D$2-E241))</f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>IF(C242&gt;$A$9,0,IPMT(A$7/12,C242,A$9,A$2))</f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ref="E243:E306" si="16">IF(C243&gt;$A$9,0,IPMT(A$7/12,C243,A$9,A$2))</f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6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6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6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6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6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6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6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6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6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6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6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6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6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6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si="16"/>
        <v>0</v>
      </c>
      <c r="F258" s="146">
        <f t="shared" si="13"/>
        <v>0</v>
      </c>
      <c r="G258" s="146">
        <f t="shared" si="15"/>
        <v>0</v>
      </c>
    </row>
    <row r="259" spans="3:7" x14ac:dyDescent="0.25">
      <c r="C259" s="2">
        <f t="shared" si="14"/>
        <v>258</v>
      </c>
      <c r="D259" s="146"/>
      <c r="E259" s="145">
        <f t="shared" si="16"/>
        <v>0</v>
      </c>
      <c r="F259" s="146">
        <f t="shared" ref="F259:F322" si="17">IF(E259&gt;=0,0,SUM(D$2-E259))</f>
        <v>0</v>
      </c>
      <c r="G259" s="146">
        <f t="shared" si="15"/>
        <v>0</v>
      </c>
    </row>
    <row r="260" spans="3:7" x14ac:dyDescent="0.25">
      <c r="C260" s="2">
        <f t="shared" si="14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5"/>
        <v>0</v>
      </c>
    </row>
    <row r="261" spans="3:7" x14ac:dyDescent="0.25">
      <c r="C261" s="2">
        <f t="shared" si="14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5"/>
        <v>0</v>
      </c>
    </row>
    <row r="262" spans="3:7" x14ac:dyDescent="0.25">
      <c r="C262" s="2">
        <f t="shared" ref="C262:C325" si="18">SUM(C261,1)</f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ref="G262:G325" si="19">SUM(G261+F262)</f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ref="E307:E361" si="20">IF(C307&gt;$A$9,0,IPMT(A$7/12,C307,A$9,A$2))</f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20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20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20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20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20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20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20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20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20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20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20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20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20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20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si="20"/>
        <v>0</v>
      </c>
      <c r="F322" s="146">
        <f t="shared" si="17"/>
        <v>0</v>
      </c>
      <c r="G322" s="146">
        <f t="shared" si="19"/>
        <v>0</v>
      </c>
    </row>
    <row r="323" spans="3:7" x14ac:dyDescent="0.25">
      <c r="C323" s="2">
        <f t="shared" si="18"/>
        <v>322</v>
      </c>
      <c r="D323" s="146"/>
      <c r="E323" s="145">
        <f t="shared" si="20"/>
        <v>0</v>
      </c>
      <c r="F323" s="146">
        <f t="shared" ref="F323:F360" si="21">IF(E323&gt;=0,0,SUM(D$2-E323))</f>
        <v>0</v>
      </c>
      <c r="G323" s="146">
        <f t="shared" si="19"/>
        <v>0</v>
      </c>
    </row>
    <row r="324" spans="3:7" x14ac:dyDescent="0.25">
      <c r="C324" s="2">
        <f t="shared" si="18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19"/>
        <v>0</v>
      </c>
    </row>
    <row r="325" spans="3:7" x14ac:dyDescent="0.25">
      <c r="C325" s="2">
        <f t="shared" si="18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19"/>
        <v>0</v>
      </c>
    </row>
    <row r="326" spans="3:7" x14ac:dyDescent="0.25">
      <c r="C326" s="2">
        <f t="shared" ref="C326:C357" si="22">SUM(C325,1)</f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ref="G326:G358" si="23">SUM(G325+F326)</f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>SUM(C357,1)</f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>SUM(C358,1)</f>
        <v>358</v>
      </c>
      <c r="D359" s="146"/>
      <c r="E359" s="145">
        <f t="shared" si="20"/>
        <v>0</v>
      </c>
      <c r="F359" s="146">
        <f t="shared" si="21"/>
        <v>0</v>
      </c>
      <c r="G359" s="146">
        <f>SUM(G358+F359)</f>
        <v>0</v>
      </c>
    </row>
    <row r="360" spans="1:7" x14ac:dyDescent="0.25">
      <c r="C360" s="2">
        <f>SUM(C359,1)</f>
        <v>359</v>
      </c>
      <c r="D360" s="146"/>
      <c r="E360" s="145">
        <f t="shared" si="20"/>
        <v>0</v>
      </c>
      <c r="F360" s="146">
        <f t="shared" si="21"/>
        <v>0</v>
      </c>
      <c r="G360" s="146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>SUM(G360+F361)</f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4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113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6" t="s">
        <v>108</v>
      </c>
      <c r="B34" s="177"/>
      <c r="C34" s="4"/>
      <c r="D34" s="28"/>
      <c r="E34" s="15"/>
    </row>
    <row r="35" spans="1:5" x14ac:dyDescent="0.25">
      <c r="A35" s="176" t="s">
        <v>109</v>
      </c>
      <c r="B35" s="177"/>
      <c r="C35" s="4"/>
      <c r="D35" s="28"/>
      <c r="E35" s="15"/>
    </row>
    <row r="36" spans="1:5" x14ac:dyDescent="0.25">
      <c r="A36" s="176" t="s">
        <v>110</v>
      </c>
      <c r="B36" s="177"/>
      <c r="C36" s="4"/>
      <c r="D36" s="28"/>
      <c r="E36" s="15"/>
    </row>
    <row r="37" spans="1:5" x14ac:dyDescent="0.25">
      <c r="A37" s="176" t="s">
        <v>111</v>
      </c>
      <c r="B37" s="177"/>
      <c r="C37" s="4"/>
      <c r="D37" s="28"/>
      <c r="E37" s="15"/>
    </row>
    <row r="38" spans="1:5" s="33" customFormat="1" x14ac:dyDescent="0.25">
      <c r="A38" s="29" t="s">
        <v>71</v>
      </c>
      <c r="B38" s="30"/>
      <c r="C38" s="30"/>
      <c r="D38" s="31"/>
      <c r="E38" s="32"/>
    </row>
    <row r="39" spans="1:5" s="33" customFormat="1" ht="47.25" customHeight="1" x14ac:dyDescent="0.25">
      <c r="A39" s="178" t="s">
        <v>112</v>
      </c>
      <c r="B39" s="179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Vosyková Marta</cp:lastModifiedBy>
  <cp:lastPrinted>2019-01-21T09:10:33Z</cp:lastPrinted>
  <dcterms:created xsi:type="dcterms:W3CDTF">2014-05-07T08:26:52Z</dcterms:created>
  <dcterms:modified xsi:type="dcterms:W3CDTF">2019-01-21T09:13:59Z</dcterms:modified>
</cp:coreProperties>
</file>