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tabRatio="462" activeTab="0"/>
  </bookViews>
  <sheets>
    <sheet name="Finančný plán" sheetId="1" r:id="rId1"/>
    <sheet name="Úverová kalkulačka NB" sheetId="6" r:id="rId2"/>
    <sheet name="Úverová kalkulačka TV" sheetId="7" r:id="rId3"/>
    <sheet name="Úverová kalkulačka POZEMOK" sheetId="8" r:id="rId4"/>
    <sheet name="Rozpis nákladových položiek" sheetId="3" r:id="rId5"/>
  </sheets>
  <definedNames>
    <definedName name="_xlnm.Print_Area" localSheetId="0">'Finančný plán'!$A$1:$AF$59</definedName>
  </definedNames>
  <calcPr calcId="152511"/>
</workbook>
</file>

<file path=xl/sharedStrings.xml><?xml version="1.0" encoding="utf-8"?>
<sst xmlns="http://schemas.openxmlformats.org/spreadsheetml/2006/main" count="223" uniqueCount="165">
  <si>
    <t>ks</t>
  </si>
  <si>
    <t>m2</t>
  </si>
  <si>
    <t>Ekonomika:</t>
  </si>
  <si>
    <t>Eur</t>
  </si>
  <si>
    <t>varianta A (OC: 900 EUR/m2)</t>
  </si>
  <si>
    <t>ROE (navratnosť vlastných prostriedkov)</t>
  </si>
  <si>
    <t>Výška úveru</t>
  </si>
  <si>
    <t>Anuita</t>
  </si>
  <si>
    <t>Obdobie</t>
  </si>
  <si>
    <t>Mesačná spláka</t>
  </si>
  <si>
    <t>Úrok</t>
  </si>
  <si>
    <t>Úmor</t>
  </si>
  <si>
    <t>Stav dlhu</t>
  </si>
  <si>
    <t>Počet rokov:</t>
  </si>
  <si>
    <t xml:space="preserve">Úroková sadzba: </t>
  </si>
  <si>
    <t>Počet splátok:</t>
  </si>
  <si>
    <t xml:space="preserve"> </t>
  </si>
  <si>
    <t>Posledná splátka:</t>
  </si>
  <si>
    <t>ANUITA/rok</t>
  </si>
  <si>
    <t>od 0 do 1</t>
  </si>
  <si>
    <t>náklady spojené s užívaním bytu v bytovom dome</t>
  </si>
  <si>
    <t>povaha platby</t>
  </si>
  <si>
    <t>spôsob výpočtu(m2, byt, osobomesiac)</t>
  </si>
  <si>
    <t>zahrnute v najme</t>
  </si>
  <si>
    <t>znasa najomca-odhad</t>
  </si>
  <si>
    <t>znasa najomca/volitelne</t>
  </si>
  <si>
    <t>koeficient</t>
  </si>
  <si>
    <t>Merná jednotaka</t>
  </si>
  <si>
    <t>VYSVETLIVKY:</t>
  </si>
  <si>
    <t>ba) dodávka studenej vody</t>
  </si>
  <si>
    <t>cena/rok/byt</t>
  </si>
  <si>
    <t>Eur/m2/rok</t>
  </si>
  <si>
    <t>Eur/byt/rok</t>
  </si>
  <si>
    <t>ab) poistenie bytového domu</t>
  </si>
  <si>
    <t>c) Vlastná spotreba (náklady na priestor resp. byt)</t>
  </si>
  <si>
    <t>ca) dodávka tepla na vykurovanie (ak je plynová kotolňa)</t>
  </si>
  <si>
    <t>cb) dodávka teplej úžitkovej vody</t>
  </si>
  <si>
    <t>cc) dodávka studenej vody</t>
  </si>
  <si>
    <t>cd) poistenie bytu</t>
  </si>
  <si>
    <t>ce) vlastná spotreba elektickej energie</t>
  </si>
  <si>
    <t>V stĺpci D uviesť postup výpočtu hodnôt v stĺpci C</t>
  </si>
  <si>
    <t>Poznámky:</t>
  </si>
  <si>
    <t>bb) dodávka teplej úžitkovej vody</t>
  </si>
  <si>
    <t>bc) dodávka elektrickej energie / spoločné priestory, výťah a kotol</t>
  </si>
  <si>
    <t>bd) dodávka elektrickej energie / vonkajšie osvetlenie</t>
  </si>
  <si>
    <t>be) vonkajšie osvetlenie</t>
  </si>
  <si>
    <t>bf)upratovanie spoločných priestorov</t>
  </si>
  <si>
    <t>bg) prevádzka a revízie výťahu</t>
  </si>
  <si>
    <t>bh) revízie kotolne</t>
  </si>
  <si>
    <t>bi) domovník</t>
  </si>
  <si>
    <t>bj)zrážková voda</t>
  </si>
  <si>
    <t>bk) deratizácia, dezinsekcia</t>
  </si>
  <si>
    <t>bl) záhradnícke služby</t>
  </si>
  <si>
    <t>bm) revízie požiarnej ochrany</t>
  </si>
  <si>
    <t>bn) ....</t>
  </si>
  <si>
    <t>bz) SPOLU ostatné náklady prenajímateľa</t>
  </si>
  <si>
    <t xml:space="preserve">a) Povinné nákladové položky </t>
  </si>
  <si>
    <t>b) Ostatné náklady prenajímateľa (náklady na objekt)</t>
  </si>
  <si>
    <t>ac) náklady na správu bytového domu</t>
  </si>
  <si>
    <t xml:space="preserve">aa) fond prevádzky, údržby a opráv </t>
  </si>
  <si>
    <t>odporúčaná hodnota min. 3 % z predpokladanej výšky nájmu bez vlastnej spotreby</t>
  </si>
  <si>
    <t>pečiatka a podpis štatutárneho zástupcu</t>
  </si>
  <si>
    <t>Odpisy /rok(40r.)</t>
  </si>
  <si>
    <t>VH (zisk/strata) pred zdanením/rok:</t>
  </si>
  <si>
    <t>úprava o položky zvyšujúce VH (+)/rok</t>
  </si>
  <si>
    <t>úprava o položky znižujúce VH (-)/rok</t>
  </si>
  <si>
    <t>základ dane/rok</t>
  </si>
  <si>
    <t>daň z prijmu PO/rok</t>
  </si>
  <si>
    <t>Splátka istiny/rok</t>
  </si>
  <si>
    <t>CASH FLOW (PO)/rok</t>
  </si>
  <si>
    <t>CASH FLOW  (vlastné prostriedky)/rok</t>
  </si>
  <si>
    <t>Údaj v pložke aa) obsahuje min. tvorbu prostriedkov na budúce opravy a rekonštrukcie.</t>
  </si>
  <si>
    <t xml:space="preserve">min 0,5% z OC </t>
  </si>
  <si>
    <t>v rokoch</t>
  </si>
  <si>
    <t>Ročná splátka úroku:</t>
  </si>
  <si>
    <t>1.rok</t>
  </si>
  <si>
    <t>2.rok</t>
  </si>
  <si>
    <t>3.rok</t>
  </si>
  <si>
    <t>4.rok</t>
  </si>
  <si>
    <t>5.rok</t>
  </si>
  <si>
    <t>6.rok</t>
  </si>
  <si>
    <t>7.rok</t>
  </si>
  <si>
    <t>8.rok</t>
  </si>
  <si>
    <t>9.rok</t>
  </si>
  <si>
    <t>10.rok</t>
  </si>
  <si>
    <t>11.rok</t>
  </si>
  <si>
    <t>12.rok</t>
  </si>
  <si>
    <t>13.rok</t>
  </si>
  <si>
    <t>14.rok</t>
  </si>
  <si>
    <t>15.rok</t>
  </si>
  <si>
    <t>16.rok</t>
  </si>
  <si>
    <t>17.rok</t>
  </si>
  <si>
    <t>18.rok</t>
  </si>
  <si>
    <t>19.rok</t>
  </si>
  <si>
    <t>20.rok</t>
  </si>
  <si>
    <t>21.rok</t>
  </si>
  <si>
    <t>22.rok</t>
  </si>
  <si>
    <t>23.rok</t>
  </si>
  <si>
    <t>24.rok</t>
  </si>
  <si>
    <t>25.rok</t>
  </si>
  <si>
    <t>26.rok</t>
  </si>
  <si>
    <t>27.rok</t>
  </si>
  <si>
    <t>28.rok</t>
  </si>
  <si>
    <t>29.rok</t>
  </si>
  <si>
    <t>30.rok</t>
  </si>
  <si>
    <t>VH po zdanení/rok</t>
  </si>
  <si>
    <t>Číselné údaje</t>
  </si>
  <si>
    <t>Poznámka</t>
  </si>
  <si>
    <t>Údaj pri položke aa) sa musí po prepočte zhodovať s údajom  v bunke C9 v záložke Finančný plán</t>
  </si>
  <si>
    <t>Údaj pri položke ab) sa musí po prepočte zhodovať s údajom  v bunke C10 v záložke Finančný plán</t>
  </si>
  <si>
    <t>Údaj pri položke ac) sa musí po prepočte zhodovať s údajom  v bunke C11 v záložke Finančný plán</t>
  </si>
  <si>
    <t>Údaj pri položke bz) sa musí po prepočte zhodovať s údajom  v bunke C12 v záložke Finančný plán</t>
  </si>
  <si>
    <r>
      <t xml:space="preserve">Údaj v položke </t>
    </r>
    <r>
      <rPr>
        <b/>
        <sz val="11"/>
        <rFont val="Calibri"/>
        <family val="2"/>
        <scheme val="minor"/>
      </rPr>
      <t>cz)</t>
    </r>
    <r>
      <rPr>
        <sz val="11"/>
        <rFont val="Calibri"/>
        <family val="2"/>
        <scheme val="minor"/>
      </rPr>
      <t xml:space="preserve"> obsahuje skutočnú spotrebu energií nájomcom v jeho byte. Táto nie je zahrnutá v predpokladanej výške nájmu, nakoľko je predmetom ročného vyúčtovania medzi prenajímateľom a nájomcom (vlastná spotreba)</t>
    </r>
  </si>
  <si>
    <t>cz) SPOLU Vlastná spotreba</t>
  </si>
  <si>
    <t>Žiadateľ:</t>
  </si>
  <si>
    <t>Príloha č. 35</t>
  </si>
  <si>
    <t>PRÍLOHA č.</t>
  </si>
  <si>
    <t xml:space="preserve">ŽIADOSŤ č. (EPŽ) </t>
  </si>
  <si>
    <t xml:space="preserve">     FINANČNÝ PLÁN PROJEKTU - cash flow</t>
  </si>
  <si>
    <t>V  .....................................</t>
  </si>
  <si>
    <t>dňa  .....................................</t>
  </si>
  <si>
    <t xml:space="preserve">   FINANČNÝ PLÁN PROJEKTU - cash flow</t>
  </si>
  <si>
    <t xml:space="preserve">     - pokračovanie</t>
  </si>
  <si>
    <t>max. 10% z OC</t>
  </si>
  <si>
    <t>Ano/Nie</t>
  </si>
  <si>
    <t>Predikovaná priemerná obsadenosť (2)</t>
  </si>
  <si>
    <t>Predpokladaná výška nájmu bez vlastnej spotreby   (3)</t>
  </si>
  <si>
    <t>Tvorba FPUO  (4)</t>
  </si>
  <si>
    <t>Poistenie BD proti živelným pohromám (5)</t>
  </si>
  <si>
    <t>Náklady na správu (6)</t>
  </si>
  <si>
    <t>Ostatné náklady prenajímateľa (% z ročného najmu) (7)</t>
  </si>
  <si>
    <t>(2) vyjadrená v intervale 0 až 1 so zaokrúhením na 2 desatinné miesta (vysvetl. 100 % = 1,         80 % = 0,8,       0 % = 0)</t>
  </si>
  <si>
    <r>
      <t xml:space="preserve">(3) predpokladaná výška nájmu bez vlastnej spotreby nájomcu, max.10% z OC na m2 (vlastná spotreba = bod c) v záložke Rozpis nákladových položiek) - </t>
    </r>
    <r>
      <rPr>
        <b/>
        <u val="single"/>
        <sz val="11"/>
        <color rgb="FFC00000"/>
        <rFont val="Calibri"/>
        <family val="2"/>
        <scheme val="minor"/>
      </rPr>
      <t>musí pokryť splácanie všetkých požadovaných úverov, t.j. na obstaranie nájomných bytov, technickej vybavenosti a pozemku (v prípade, že ich žiadateľ požaduje)</t>
    </r>
  </si>
  <si>
    <t>(4) záhrňa všetky opravy a revízie (napr.: výťah, kotolňa, požiarna ochrana)</t>
  </si>
  <si>
    <t>(1) podmienky zvýšenia oprávneného nákladu na m2 podlahovej plochy o 40,- €</t>
  </si>
  <si>
    <t>Splnenie podmienok §5, ods.5 vyhlášky MDVSR č. 326/2015 Z.z. (1)</t>
  </si>
  <si>
    <t>(7) musí zahŕňať ostatné služby spojené s prevádzkovaním predmetu nájmu, ktoré sú nutné na zabezpečenie prevádzky bytového domu ako celku (napr. domovník, zrážková voda, deratizácia-dezinsekcia, záhradnícke služby,atď..). Tieto položky nesmú byť predmetom dodatočných faktúr nájomcovi, musia byť zahrnuté v cene nájmu. Vypočítava sa z hodnoty bunke C9.</t>
  </si>
  <si>
    <t>Počet bytov</t>
  </si>
  <si>
    <t>Celková podlahová plocha</t>
  </si>
  <si>
    <t>Priemerná podlahová plocha</t>
  </si>
  <si>
    <t>Kód účelu</t>
  </si>
  <si>
    <t>Znalecka hodnota zo znaleckého posudku</t>
  </si>
  <si>
    <t>Obstarávacia cena na m2</t>
  </si>
  <si>
    <t>predpokladané nájomné pri 100% obsadenosti/rok</t>
  </si>
  <si>
    <t>ročný reálny príjem z prenájmu pri predikovanej priemernej obsadenosti/rok</t>
  </si>
  <si>
    <t>Tvorba FPUO/rok</t>
  </si>
  <si>
    <t>Poistenie BD proti živelným pohromám/rok</t>
  </si>
  <si>
    <t>Náklady na správu/rok</t>
  </si>
  <si>
    <t>Ostatné náklady prenajímateľa/rok:</t>
  </si>
  <si>
    <t>Ročný príjem z prenájmu pred odpismi (prevádzkový VH)</t>
  </si>
  <si>
    <t>Obstarávacia cena (OC) (8)</t>
  </si>
  <si>
    <t>Výška úveru (9)</t>
  </si>
  <si>
    <t>Vlastné prostriedky (10)</t>
  </si>
  <si>
    <t>2% p.a. (11)</t>
  </si>
  <si>
    <t>DSCR(12)</t>
  </si>
  <si>
    <t>(11) 2 % = akceptovateľná miera ročnej indexácie nákladov pri jednotlivých položkách</t>
  </si>
  <si>
    <t>(12) Debet Service Coverage Ratio - ukazovateľ krytia dlhovej služby; výpočet: (VH po zdanení +  výdavky, kde nedochádza k úhrade finančných prostriedkov + úroky)/(dlhová služba)</t>
  </si>
  <si>
    <r>
      <t xml:space="preserve">(8) uviesť OC </t>
    </r>
    <r>
      <rPr>
        <b/>
        <sz val="11"/>
        <color rgb="FFFF0000"/>
        <rFont val="Calibri"/>
        <family val="2"/>
        <scheme val="minor"/>
      </rPr>
      <t>len pre úver na obstaranie nájomných bytov</t>
    </r>
  </si>
  <si>
    <r>
      <t xml:space="preserve">(9) uviesť sumu </t>
    </r>
    <r>
      <rPr>
        <b/>
        <sz val="11"/>
        <color rgb="FFFF0000"/>
        <rFont val="Calibri"/>
        <family val="2"/>
        <scheme val="minor"/>
      </rPr>
      <t>všetkých požadovaných úverov spolu, t.j. na obstaranie nájomných bytov, technickej vybavenosti a pozemku (v prípade, že ich žiadateľ požaduje)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</si>
  <si>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(10) uviesť sumu </t>
    </r>
    <r>
      <rPr>
        <b/>
        <sz val="11"/>
        <color rgb="FFFF0000"/>
        <rFont val="Calibri"/>
        <family val="2"/>
        <scheme val="minor"/>
      </rPr>
      <t>všetkých vlast. prostriedkov spolu vkladaných do projektu na obstaranie nájomných bytov, tech. vybavenosti a pozemku (v prípade, že žiadateľ naň požaduje úver)</t>
    </r>
  </si>
  <si>
    <t xml:space="preserve">Vypĺňať len zelené, hruborámované polia (bunky C2 až C14, C16 a C17), úverové kalkulačky a rozpis nákladových položiek. Ostatné hodnoty budú vypočítané automaticky. </t>
  </si>
  <si>
    <t>(6) odhadovaná referenčná hodnota je 78 Eur/byt/rok prípustná odchýlka - 30 %, t.j. 54,6 €, odchýlka smerom nahor neobmedzená</t>
  </si>
  <si>
    <t>referenčná hodnota 78</t>
  </si>
  <si>
    <t>referenčná hodnota 40</t>
  </si>
  <si>
    <t xml:space="preserve">(5) odhadovaná referenčná hodnota je 40 Eur/byt/rok - prípustná odchýlka - 30 %, t.j. 28 €, odchýlka smerom nahor neobmedzená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</si>
</sst>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CE"/>
      <family val="2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ashed"/>
      <right/>
      <top/>
      <bottom/>
    </border>
    <border>
      <left/>
      <right style="dashed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/>
      <top style="dotted"/>
      <bottom/>
    </border>
    <border>
      <left/>
      <right/>
      <top style="dotted"/>
      <bottom/>
    </border>
    <border>
      <left/>
      <right style="dashed"/>
      <top style="dotted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ashed"/>
      <right/>
      <top/>
      <bottom style="dotted"/>
    </border>
    <border>
      <left/>
      <right/>
      <top/>
      <bottom style="dotted"/>
    </border>
    <border>
      <left/>
      <right style="dashed"/>
      <top/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0">
    <xf numFmtId="0" fontId="0" fillId="0" borderId="0" xfId="0"/>
    <xf numFmtId="0" fontId="6" fillId="2" borderId="0" xfId="0" applyFont="1" applyFill="1"/>
    <xf numFmtId="1" fontId="0" fillId="0" borderId="0" xfId="0" applyNumberFormat="1"/>
    <xf numFmtId="0" fontId="3" fillId="0" borderId="1" xfId="0" applyFont="1" applyBorder="1"/>
    <xf numFmtId="0" fontId="0" fillId="0" borderId="1" xfId="0" applyBorder="1"/>
    <xf numFmtId="0" fontId="3" fillId="0" borderId="2" xfId="0" applyFont="1" applyFill="1" applyBorder="1"/>
    <xf numFmtId="0" fontId="8" fillId="0" borderId="2" xfId="0" applyFont="1" applyBorder="1"/>
    <xf numFmtId="0" fontId="7" fillId="0" borderId="2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3" borderId="5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center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0" xfId="0" applyNumberFormat="1" applyProtection="1">
      <protection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/>
    <xf numFmtId="0" fontId="5" fillId="0" borderId="2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0" xfId="0" applyFont="1"/>
    <xf numFmtId="0" fontId="0" fillId="0" borderId="9" xfId="0" applyBorder="1"/>
    <xf numFmtId="0" fontId="0" fillId="0" borderId="2" xfId="0" applyFont="1" applyBorder="1"/>
    <xf numFmtId="0" fontId="0" fillId="0" borderId="2" xfId="0" applyFont="1" applyFill="1" applyBorder="1"/>
    <xf numFmtId="0" fontId="10" fillId="0" borderId="2" xfId="0" applyFont="1" applyFill="1" applyBorder="1"/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8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" fontId="3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64" fontId="0" fillId="0" borderId="8" xfId="0" applyNumberFormat="1" applyBorder="1" applyAlignment="1">
      <alignment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vertical="center"/>
    </xf>
    <xf numFmtId="164" fontId="12" fillId="0" borderId="8" xfId="0" applyNumberFormat="1" applyFon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3" fillId="6" borderId="8" xfId="0" applyNumberFormat="1" applyFont="1" applyFill="1" applyBorder="1" applyAlignment="1">
      <alignment vertical="center"/>
    </xf>
    <xf numFmtId="164" fontId="0" fillId="7" borderId="8" xfId="0" applyNumberFormat="1" applyFill="1" applyBorder="1" applyAlignment="1">
      <alignment vertical="center"/>
    </xf>
    <xf numFmtId="164" fontId="0" fillId="8" borderId="8" xfId="0" applyNumberForma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9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8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64" fontId="0" fillId="4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164" fontId="0" fillId="8" borderId="10" xfId="0" applyNumberForma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10" borderId="23" xfId="0" applyFont="1" applyFill="1" applyBorder="1" applyAlignment="1" applyProtection="1">
      <alignment vertical="center"/>
      <protection locked="0"/>
    </xf>
    <xf numFmtId="0" fontId="5" fillId="10" borderId="24" xfId="0" applyFont="1" applyFill="1" applyBorder="1" applyAlignment="1" applyProtection="1">
      <alignment vertical="center"/>
      <protection locked="0"/>
    </xf>
    <xf numFmtId="4" fontId="5" fillId="10" borderId="24" xfId="0" applyNumberFormat="1" applyFont="1" applyFill="1" applyBorder="1" applyAlignment="1" applyProtection="1">
      <alignment vertical="center"/>
      <protection locked="0"/>
    </xf>
    <xf numFmtId="2" fontId="5" fillId="10" borderId="24" xfId="0" applyNumberFormat="1" applyFont="1" applyFill="1" applyBorder="1" applyAlignment="1" applyProtection="1">
      <alignment vertical="center"/>
      <protection locked="0"/>
    </xf>
    <xf numFmtId="2" fontId="5" fillId="10" borderId="24" xfId="0" applyNumberFormat="1" applyFont="1" applyFill="1" applyBorder="1" applyAlignment="1" applyProtection="1">
      <alignment horizontal="right" vertical="center"/>
      <protection locked="0"/>
    </xf>
    <xf numFmtId="4" fontId="5" fillId="10" borderId="25" xfId="0" applyNumberFormat="1" applyFont="1" applyFill="1" applyBorder="1" applyAlignment="1" applyProtection="1">
      <alignment vertical="center"/>
      <protection locked="0"/>
    </xf>
    <xf numFmtId="4" fontId="5" fillId="0" borderId="26" xfId="0" applyNumberFormat="1" applyFont="1" applyBorder="1" applyAlignment="1" applyProtection="1">
      <alignment vertical="center"/>
      <protection/>
    </xf>
    <xf numFmtId="4" fontId="5" fillId="10" borderId="27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11" borderId="0" xfId="0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0" fillId="11" borderId="30" xfId="0" applyFill="1" applyBorder="1" applyAlignment="1">
      <alignment vertical="center"/>
    </xf>
    <xf numFmtId="0" fontId="14" fillId="0" borderId="31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 horizontal="left" vertical="center"/>
    </xf>
    <xf numFmtId="0" fontId="3" fillId="12" borderId="32" xfId="0" applyFont="1" applyFill="1" applyBorder="1" applyAlignment="1">
      <alignment vertical="center"/>
    </xf>
    <xf numFmtId="164" fontId="3" fillId="12" borderId="33" xfId="0" applyNumberFormat="1" applyFont="1" applyFill="1" applyBorder="1" applyAlignment="1">
      <alignment horizontal="center" vertical="center"/>
    </xf>
    <xf numFmtId="1" fontId="0" fillId="12" borderId="34" xfId="0" applyNumberForma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" fontId="0" fillId="0" borderId="0" xfId="0" applyNumberFormat="1" applyProtection="1">
      <protection locked="0"/>
    </xf>
    <xf numFmtId="4" fontId="0" fillId="0" borderId="0" xfId="20" applyNumberFormat="1" applyFont="1"/>
    <xf numFmtId="4" fontId="0" fillId="0" borderId="0" xfId="0" applyNumberFormat="1"/>
    <xf numFmtId="3" fontId="5" fillId="10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11" borderId="35" xfId="0" applyFill="1" applyBorder="1" applyAlignment="1">
      <alignment vertical="center"/>
    </xf>
    <xf numFmtId="0" fontId="0" fillId="11" borderId="36" xfId="0" applyFill="1" applyBorder="1" applyAlignment="1">
      <alignment vertical="center"/>
    </xf>
    <xf numFmtId="0" fontId="0" fillId="11" borderId="37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11" borderId="40" xfId="0" applyFont="1" applyFill="1" applyBorder="1" applyAlignment="1" applyProtection="1">
      <alignment horizontal="center" vertical="center"/>
      <protection locked="0"/>
    </xf>
    <xf numFmtId="0" fontId="13" fillId="11" borderId="41" xfId="0" applyFon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4" fillId="0" borderId="0" xfId="0" applyFont="1" applyBorder="1" applyAlignment="1" applyProtection="1">
      <alignment horizontal="left"/>
      <protection locked="0"/>
    </xf>
    <xf numFmtId="0" fontId="0" fillId="11" borderId="42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11" borderId="44" xfId="0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abSelected="1" view="pageLayout" workbookViewId="0" topLeftCell="A1">
      <selection activeCell="C11" sqref="C11"/>
    </sheetView>
  </sheetViews>
  <sheetFormatPr defaultColWidth="9.140625" defaultRowHeight="15"/>
  <cols>
    <col min="1" max="1" width="54.28125" style="40" customWidth="1"/>
    <col min="2" max="2" width="11.28125" style="84" customWidth="1"/>
    <col min="3" max="3" width="17.00390625" style="40" customWidth="1"/>
    <col min="4" max="4" width="16.28125" style="40" bestFit="1" customWidth="1"/>
    <col min="5" max="5" width="13.28125" style="40" customWidth="1"/>
    <col min="6" max="6" width="13.7109375" style="40" customWidth="1"/>
    <col min="7" max="7" width="13.57421875" style="40" customWidth="1"/>
    <col min="8" max="8" width="14.140625" style="40" customWidth="1"/>
    <col min="9" max="9" width="13.28125" style="40" customWidth="1"/>
    <col min="10" max="10" width="13.140625" style="40" customWidth="1"/>
    <col min="11" max="11" width="13.57421875" style="40" customWidth="1"/>
    <col min="12" max="12" width="12.8515625" style="40" customWidth="1"/>
    <col min="13" max="13" width="12.7109375" style="40" customWidth="1"/>
    <col min="14" max="14" width="13.28125" style="40" customWidth="1"/>
    <col min="15" max="15" width="13.00390625" style="40" customWidth="1"/>
    <col min="16" max="16" width="14.00390625" style="40" customWidth="1"/>
    <col min="17" max="17" width="12.7109375" style="40" customWidth="1"/>
    <col min="18" max="18" width="14.00390625" style="40" customWidth="1"/>
    <col min="19" max="19" width="13.57421875" style="40" customWidth="1"/>
    <col min="20" max="21" width="13.7109375" style="40" customWidth="1"/>
    <col min="22" max="22" width="13.421875" style="40" customWidth="1"/>
    <col min="23" max="23" width="13.140625" style="40" customWidth="1"/>
    <col min="24" max="25" width="12.7109375" style="40" customWidth="1"/>
    <col min="26" max="26" width="13.00390625" style="40" customWidth="1"/>
    <col min="27" max="28" width="13.28125" style="40" customWidth="1"/>
    <col min="29" max="29" width="13.57421875" style="40" customWidth="1"/>
    <col min="30" max="30" width="12.57421875" style="40" customWidth="1"/>
    <col min="31" max="31" width="13.28125" style="40" customWidth="1"/>
    <col min="32" max="32" width="12.7109375" style="40" customWidth="1"/>
    <col min="33" max="16384" width="9.140625" style="40" customWidth="1"/>
  </cols>
  <sheetData>
    <row r="1" spans="1:32" ht="30.75" thickBot="1">
      <c r="A1" s="78" t="s">
        <v>115</v>
      </c>
      <c r="B1" s="129" t="s">
        <v>27</v>
      </c>
      <c r="C1" s="120" t="s">
        <v>106</v>
      </c>
      <c r="D1" s="162" t="s">
        <v>107</v>
      </c>
      <c r="E1" s="163"/>
      <c r="F1" s="163"/>
      <c r="G1" s="164"/>
      <c r="H1" s="135"/>
      <c r="I1" s="136"/>
      <c r="J1" s="136"/>
      <c r="K1" s="136"/>
      <c r="L1" s="136"/>
      <c r="M1" s="136"/>
      <c r="Z1"/>
      <c r="AA1"/>
      <c r="AB1"/>
      <c r="AC1"/>
      <c r="AD1"/>
      <c r="AE1"/>
      <c r="AF1"/>
    </row>
    <row r="2" spans="1:32" ht="15" customHeight="1">
      <c r="A2" s="119" t="s">
        <v>137</v>
      </c>
      <c r="B2" s="130" t="s">
        <v>0</v>
      </c>
      <c r="C2" s="121"/>
      <c r="D2" s="169"/>
      <c r="E2" s="170"/>
      <c r="F2" s="170"/>
      <c r="G2" s="171"/>
      <c r="H2" s="38"/>
      <c r="Z2"/>
      <c r="AA2"/>
      <c r="AB2"/>
      <c r="AC2"/>
      <c r="AD2"/>
      <c r="AE2"/>
      <c r="AF2"/>
    </row>
    <row r="3" spans="1:32" ht="15" customHeight="1" thickBot="1">
      <c r="A3" s="86" t="s">
        <v>138</v>
      </c>
      <c r="B3" s="112" t="s">
        <v>1</v>
      </c>
      <c r="C3" s="122"/>
      <c r="D3" s="158"/>
      <c r="E3" s="159"/>
      <c r="F3" s="159"/>
      <c r="G3" s="160"/>
      <c r="Z3"/>
      <c r="AA3"/>
      <c r="AB3"/>
      <c r="AC3"/>
      <c r="AD3"/>
      <c r="AE3"/>
      <c r="AF3"/>
    </row>
    <row r="4" spans="1:32" ht="15" customHeight="1">
      <c r="A4" s="86" t="s">
        <v>139</v>
      </c>
      <c r="B4" s="112" t="s">
        <v>1</v>
      </c>
      <c r="C4" s="123"/>
      <c r="D4" s="158"/>
      <c r="E4" s="159"/>
      <c r="F4" s="159"/>
      <c r="G4" s="160"/>
      <c r="H4" s="167" t="s">
        <v>118</v>
      </c>
      <c r="I4" s="168"/>
      <c r="J4" s="168"/>
      <c r="K4" s="168"/>
      <c r="L4" s="168"/>
      <c r="N4" s="165">
        <v>35</v>
      </c>
      <c r="P4" s="77"/>
      <c r="Z4" s="172" t="s">
        <v>121</v>
      </c>
      <c r="AA4" s="172"/>
      <c r="AB4" s="172"/>
      <c r="AC4" s="172"/>
      <c r="AD4" s="172"/>
      <c r="AF4" s="165">
        <v>35</v>
      </c>
    </row>
    <row r="5" spans="1:32" ht="15" customHeight="1" thickBot="1">
      <c r="A5" s="86" t="s">
        <v>140</v>
      </c>
      <c r="B5" s="112"/>
      <c r="C5" s="122"/>
      <c r="D5" s="158"/>
      <c r="E5" s="159"/>
      <c r="F5" s="159"/>
      <c r="G5" s="160"/>
      <c r="H5" s="167"/>
      <c r="I5" s="168"/>
      <c r="J5" s="168"/>
      <c r="K5" s="168"/>
      <c r="L5" s="168"/>
      <c r="M5" s="137" t="s">
        <v>116</v>
      </c>
      <c r="N5" s="166"/>
      <c r="Z5" s="172"/>
      <c r="AA5" s="172"/>
      <c r="AB5" s="172"/>
      <c r="AC5" s="172"/>
      <c r="AD5" s="172"/>
      <c r="AE5" s="137" t="s">
        <v>116</v>
      </c>
      <c r="AF5" s="166"/>
    </row>
    <row r="6" spans="1:32" ht="15" customHeight="1">
      <c r="A6" s="86" t="s">
        <v>141</v>
      </c>
      <c r="B6" s="112" t="s">
        <v>3</v>
      </c>
      <c r="C6" s="123"/>
      <c r="D6" s="158"/>
      <c r="E6" s="159"/>
      <c r="F6" s="159"/>
      <c r="G6" s="160"/>
      <c r="N6" s="77"/>
      <c r="Z6" s="138" t="s">
        <v>122</v>
      </c>
      <c r="AA6" s="136"/>
      <c r="AB6" s="136"/>
      <c r="AC6" s="136"/>
      <c r="AD6" s="136"/>
      <c r="AF6" s="77"/>
    </row>
    <row r="7" spans="1:32" ht="15" customHeight="1" thickBot="1">
      <c r="A7" s="86" t="s">
        <v>135</v>
      </c>
      <c r="B7" s="112" t="s">
        <v>124</v>
      </c>
      <c r="C7" s="147"/>
      <c r="D7" s="158"/>
      <c r="E7" s="159"/>
      <c r="F7" s="159"/>
      <c r="G7" s="160"/>
      <c r="N7" s="77"/>
      <c r="Z7" s="138"/>
      <c r="AA7" s="136"/>
      <c r="AB7" s="136"/>
      <c r="AC7" s="136"/>
      <c r="AD7" s="136"/>
      <c r="AF7" s="77"/>
    </row>
    <row r="8" spans="1:32" ht="15" customHeight="1">
      <c r="A8" s="88" t="s">
        <v>125</v>
      </c>
      <c r="B8" s="112" t="s">
        <v>26</v>
      </c>
      <c r="C8" s="122"/>
      <c r="D8" s="158" t="s">
        <v>19</v>
      </c>
      <c r="E8" s="159"/>
      <c r="F8" s="159"/>
      <c r="G8" s="160"/>
      <c r="N8" s="165"/>
      <c r="Z8" s="136"/>
      <c r="AA8" s="136"/>
      <c r="AB8" s="136"/>
      <c r="AC8" s="136"/>
      <c r="AD8" s="136"/>
      <c r="AF8" s="165"/>
    </row>
    <row r="9" spans="1:32" ht="15" customHeight="1" thickBot="1">
      <c r="A9" s="88" t="s">
        <v>126</v>
      </c>
      <c r="B9" s="112" t="s">
        <v>31</v>
      </c>
      <c r="C9" s="122"/>
      <c r="D9" s="158" t="s">
        <v>123</v>
      </c>
      <c r="E9" s="159"/>
      <c r="F9" s="159"/>
      <c r="G9" s="160"/>
      <c r="M9" s="39" t="s">
        <v>117</v>
      </c>
      <c r="N9" s="166"/>
      <c r="AD9"/>
      <c r="AE9" s="39" t="s">
        <v>117</v>
      </c>
      <c r="AF9" s="166"/>
    </row>
    <row r="10" spans="1:32" ht="15" customHeight="1">
      <c r="A10" s="88" t="s">
        <v>127</v>
      </c>
      <c r="B10" s="112" t="s">
        <v>31</v>
      </c>
      <c r="C10" s="124"/>
      <c r="D10" s="158" t="s">
        <v>72</v>
      </c>
      <c r="E10" s="159"/>
      <c r="F10" s="159"/>
      <c r="G10" s="160"/>
      <c r="Z10"/>
      <c r="AA10"/>
      <c r="AB10"/>
      <c r="AC10"/>
      <c r="AD10"/>
      <c r="AE10"/>
      <c r="AF10"/>
    </row>
    <row r="11" spans="1:7" ht="15" customHeight="1">
      <c r="A11" s="88" t="s">
        <v>128</v>
      </c>
      <c r="B11" s="112" t="s">
        <v>32</v>
      </c>
      <c r="C11" s="122"/>
      <c r="D11" s="158" t="s">
        <v>163</v>
      </c>
      <c r="E11" s="159"/>
      <c r="F11" s="159"/>
      <c r="G11" s="160"/>
    </row>
    <row r="12" spans="1:7" ht="15" customHeight="1">
      <c r="A12" s="88" t="s">
        <v>129</v>
      </c>
      <c r="B12" s="112" t="s">
        <v>32</v>
      </c>
      <c r="C12" s="122"/>
      <c r="D12" s="158" t="s">
        <v>162</v>
      </c>
      <c r="E12" s="159"/>
      <c r="F12" s="159"/>
      <c r="G12" s="160"/>
    </row>
    <row r="13" spans="1:7" ht="30" customHeight="1">
      <c r="A13" s="88" t="s">
        <v>130</v>
      </c>
      <c r="B13" s="112" t="s">
        <v>31</v>
      </c>
      <c r="C13" s="125"/>
      <c r="D13" s="155" t="s">
        <v>60</v>
      </c>
      <c r="E13" s="156"/>
      <c r="F13" s="156"/>
      <c r="G13" s="157"/>
    </row>
    <row r="14" spans="1:7" ht="15.75" thickBot="1">
      <c r="A14" s="86" t="s">
        <v>150</v>
      </c>
      <c r="B14" s="112" t="s">
        <v>3</v>
      </c>
      <c r="C14" s="126"/>
      <c r="D14" s="158"/>
      <c r="E14" s="159"/>
      <c r="F14" s="159"/>
      <c r="G14" s="160"/>
    </row>
    <row r="15" spans="1:7" ht="15.75" thickBot="1">
      <c r="A15" s="86" t="s">
        <v>142</v>
      </c>
      <c r="B15" s="112" t="s">
        <v>3</v>
      </c>
      <c r="C15" s="127" t="e">
        <f>IF(C7=1,IF(SUM(C14/C3)&lt;=940,SUM(C14/C3),"Prekroceny naklad na m2"),IF(SUM(C14/C3)&lt;=900,SUM(C14/C3),"Prekroceny naklad na m2"))</f>
        <v>#DIV/0!</v>
      </c>
      <c r="D15" s="158"/>
      <c r="E15" s="159"/>
      <c r="F15" s="159"/>
      <c r="G15" s="160"/>
    </row>
    <row r="16" spans="1:7" ht="15.75" thickBot="1">
      <c r="A16" s="86" t="s">
        <v>151</v>
      </c>
      <c r="B16" s="131" t="s">
        <v>3</v>
      </c>
      <c r="C16" s="128"/>
      <c r="D16" s="158"/>
      <c r="E16" s="159"/>
      <c r="F16" s="159"/>
      <c r="G16" s="160"/>
    </row>
    <row r="17" spans="1:7" ht="15">
      <c r="A17" s="86" t="s">
        <v>152</v>
      </c>
      <c r="B17" s="131" t="s">
        <v>3</v>
      </c>
      <c r="C17" s="123"/>
      <c r="D17" s="158"/>
      <c r="E17" s="159"/>
      <c r="F17" s="159"/>
      <c r="G17" s="160"/>
    </row>
    <row r="18" spans="1:3" ht="15" customHeight="1">
      <c r="A18" s="42"/>
      <c r="B18" s="79"/>
      <c r="C18" s="43"/>
    </row>
    <row r="19" spans="1:3" ht="19.5" thickBot="1">
      <c r="A19" s="143" t="s">
        <v>2</v>
      </c>
      <c r="B19" s="80"/>
      <c r="C19" s="76"/>
    </row>
    <row r="20" spans="1:32" ht="15">
      <c r="A20" s="85" t="s">
        <v>4</v>
      </c>
      <c r="B20" s="111"/>
      <c r="C20" s="97" t="s">
        <v>75</v>
      </c>
      <c r="D20" s="62" t="s">
        <v>76</v>
      </c>
      <c r="E20" s="62" t="s">
        <v>77</v>
      </c>
      <c r="F20" s="62" t="s">
        <v>78</v>
      </c>
      <c r="G20" s="62" t="s">
        <v>79</v>
      </c>
      <c r="H20" s="62" t="s">
        <v>80</v>
      </c>
      <c r="I20" s="62" t="s">
        <v>81</v>
      </c>
      <c r="J20" s="62" t="s">
        <v>82</v>
      </c>
      <c r="K20" s="62" t="s">
        <v>83</v>
      </c>
      <c r="L20" s="62" t="s">
        <v>84</v>
      </c>
      <c r="M20" s="62" t="s">
        <v>85</v>
      </c>
      <c r="N20" s="62" t="s">
        <v>86</v>
      </c>
      <c r="O20" s="62" t="s">
        <v>87</v>
      </c>
      <c r="P20" s="62" t="s">
        <v>88</v>
      </c>
      <c r="Q20" s="62" t="s">
        <v>89</v>
      </c>
      <c r="R20" s="62" t="s">
        <v>90</v>
      </c>
      <c r="S20" s="62" t="s">
        <v>91</v>
      </c>
      <c r="T20" s="62" t="s">
        <v>92</v>
      </c>
      <c r="U20" s="62" t="s">
        <v>93</v>
      </c>
      <c r="V20" s="62" t="s">
        <v>94</v>
      </c>
      <c r="W20" s="62" t="s">
        <v>95</v>
      </c>
      <c r="X20" s="62" t="s">
        <v>96</v>
      </c>
      <c r="Y20" s="62" t="s">
        <v>97</v>
      </c>
      <c r="Z20" s="62" t="s">
        <v>98</v>
      </c>
      <c r="AA20" s="62" t="s">
        <v>99</v>
      </c>
      <c r="AB20" s="62" t="s">
        <v>100</v>
      </c>
      <c r="AC20" s="62" t="s">
        <v>101</v>
      </c>
      <c r="AD20" s="62" t="s">
        <v>102</v>
      </c>
      <c r="AE20" s="62" t="s">
        <v>103</v>
      </c>
      <c r="AF20" s="63" t="s">
        <v>104</v>
      </c>
    </row>
    <row r="21" spans="1:32" ht="15">
      <c r="A21" s="86" t="s">
        <v>143</v>
      </c>
      <c r="B21" s="112"/>
      <c r="C21" s="98">
        <f>SUM($C$3*$C$9)</f>
        <v>0</v>
      </c>
      <c r="D21" s="44">
        <f aca="true" t="shared" si="0" ref="D21:AF21">SUM($C$3*$C$9)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  <c r="N21" s="44">
        <f t="shared" si="0"/>
        <v>0</v>
      </c>
      <c r="O21" s="44">
        <f t="shared" si="0"/>
        <v>0</v>
      </c>
      <c r="P21" s="44">
        <f t="shared" si="0"/>
        <v>0</v>
      </c>
      <c r="Q21" s="44">
        <f t="shared" si="0"/>
        <v>0</v>
      </c>
      <c r="R21" s="44">
        <f t="shared" si="0"/>
        <v>0</v>
      </c>
      <c r="S21" s="44">
        <f t="shared" si="0"/>
        <v>0</v>
      </c>
      <c r="T21" s="44">
        <f t="shared" si="0"/>
        <v>0</v>
      </c>
      <c r="U21" s="44">
        <f t="shared" si="0"/>
        <v>0</v>
      </c>
      <c r="V21" s="44">
        <f t="shared" si="0"/>
        <v>0</v>
      </c>
      <c r="W21" s="44">
        <f t="shared" si="0"/>
        <v>0</v>
      </c>
      <c r="X21" s="44">
        <f t="shared" si="0"/>
        <v>0</v>
      </c>
      <c r="Y21" s="44">
        <f t="shared" si="0"/>
        <v>0</v>
      </c>
      <c r="Z21" s="44">
        <f t="shared" si="0"/>
        <v>0</v>
      </c>
      <c r="AA21" s="44">
        <f t="shared" si="0"/>
        <v>0</v>
      </c>
      <c r="AB21" s="44">
        <f t="shared" si="0"/>
        <v>0</v>
      </c>
      <c r="AC21" s="44">
        <f t="shared" si="0"/>
        <v>0</v>
      </c>
      <c r="AD21" s="44">
        <f t="shared" si="0"/>
        <v>0</v>
      </c>
      <c r="AE21" s="44">
        <f t="shared" si="0"/>
        <v>0</v>
      </c>
      <c r="AF21" s="64">
        <f t="shared" si="0"/>
        <v>0</v>
      </c>
    </row>
    <row r="22" spans="1:32" ht="30">
      <c r="A22" s="87" t="s">
        <v>144</v>
      </c>
      <c r="B22" s="113"/>
      <c r="C22" s="98">
        <f>SUM($C$8*C21)</f>
        <v>0</v>
      </c>
      <c r="D22" s="44">
        <f>SUM($C$8*D21)</f>
        <v>0</v>
      </c>
      <c r="E22" s="44">
        <f aca="true" t="shared" si="1" ref="E22:AF22">SUM($C$8*E21)</f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  <c r="M22" s="44">
        <f t="shared" si="1"/>
        <v>0</v>
      </c>
      <c r="N22" s="44">
        <f t="shared" si="1"/>
        <v>0</v>
      </c>
      <c r="O22" s="44">
        <f t="shared" si="1"/>
        <v>0</v>
      </c>
      <c r="P22" s="44">
        <f t="shared" si="1"/>
        <v>0</v>
      </c>
      <c r="Q22" s="44">
        <f t="shared" si="1"/>
        <v>0</v>
      </c>
      <c r="R22" s="44">
        <f t="shared" si="1"/>
        <v>0</v>
      </c>
      <c r="S22" s="44">
        <f t="shared" si="1"/>
        <v>0</v>
      </c>
      <c r="T22" s="44">
        <f t="shared" si="1"/>
        <v>0</v>
      </c>
      <c r="U22" s="44">
        <f t="shared" si="1"/>
        <v>0</v>
      </c>
      <c r="V22" s="44">
        <f t="shared" si="1"/>
        <v>0</v>
      </c>
      <c r="W22" s="44">
        <f t="shared" si="1"/>
        <v>0</v>
      </c>
      <c r="X22" s="44">
        <f t="shared" si="1"/>
        <v>0</v>
      </c>
      <c r="Y22" s="44">
        <f t="shared" si="1"/>
        <v>0</v>
      </c>
      <c r="Z22" s="44">
        <f t="shared" si="1"/>
        <v>0</v>
      </c>
      <c r="AA22" s="44">
        <f t="shared" si="1"/>
        <v>0</v>
      </c>
      <c r="AB22" s="44">
        <f t="shared" si="1"/>
        <v>0</v>
      </c>
      <c r="AC22" s="44">
        <f t="shared" si="1"/>
        <v>0</v>
      </c>
      <c r="AD22" s="44">
        <f t="shared" si="1"/>
        <v>0</v>
      </c>
      <c r="AE22" s="44">
        <f t="shared" si="1"/>
        <v>0</v>
      </c>
      <c r="AF22" s="64">
        <f t="shared" si="1"/>
        <v>0</v>
      </c>
    </row>
    <row r="23" spans="1:32" ht="9" customHeight="1">
      <c r="A23" s="86"/>
      <c r="B23" s="113"/>
      <c r="C23" s="98"/>
      <c r="D23" s="44"/>
      <c r="E23" s="45"/>
      <c r="F23" s="45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64"/>
    </row>
    <row r="24" spans="1:34" ht="15">
      <c r="A24" s="88" t="s">
        <v>145</v>
      </c>
      <c r="B24" s="112" t="s">
        <v>153</v>
      </c>
      <c r="C24" s="99">
        <f>SUM(C10*C3)</f>
        <v>0</v>
      </c>
      <c r="D24" s="47">
        <f>SUM(C24*0.02+C24)</f>
        <v>0</v>
      </c>
      <c r="E24" s="47">
        <f aca="true" t="shared" si="2" ref="E24:AF24">SUM(D24*0.02+D24)</f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47">
        <f t="shared" si="2"/>
        <v>0</v>
      </c>
      <c r="L24" s="47">
        <f t="shared" si="2"/>
        <v>0</v>
      </c>
      <c r="M24" s="47">
        <f t="shared" si="2"/>
        <v>0</v>
      </c>
      <c r="N24" s="47">
        <f t="shared" si="2"/>
        <v>0</v>
      </c>
      <c r="O24" s="47">
        <f t="shared" si="2"/>
        <v>0</v>
      </c>
      <c r="P24" s="47">
        <f t="shared" si="2"/>
        <v>0</v>
      </c>
      <c r="Q24" s="47">
        <f t="shared" si="2"/>
        <v>0</v>
      </c>
      <c r="R24" s="47">
        <f t="shared" si="2"/>
        <v>0</v>
      </c>
      <c r="S24" s="47">
        <f t="shared" si="2"/>
        <v>0</v>
      </c>
      <c r="T24" s="47">
        <f t="shared" si="2"/>
        <v>0</v>
      </c>
      <c r="U24" s="47">
        <f t="shared" si="2"/>
        <v>0</v>
      </c>
      <c r="V24" s="47">
        <f t="shared" si="2"/>
        <v>0</v>
      </c>
      <c r="W24" s="47">
        <f t="shared" si="2"/>
        <v>0</v>
      </c>
      <c r="X24" s="47">
        <f t="shared" si="2"/>
        <v>0</v>
      </c>
      <c r="Y24" s="47">
        <f t="shared" si="2"/>
        <v>0</v>
      </c>
      <c r="Z24" s="47">
        <f t="shared" si="2"/>
        <v>0</v>
      </c>
      <c r="AA24" s="47">
        <f t="shared" si="2"/>
        <v>0</v>
      </c>
      <c r="AB24" s="47">
        <f t="shared" si="2"/>
        <v>0</v>
      </c>
      <c r="AC24" s="47">
        <f t="shared" si="2"/>
        <v>0</v>
      </c>
      <c r="AD24" s="47">
        <f t="shared" si="2"/>
        <v>0</v>
      </c>
      <c r="AE24" s="47">
        <f t="shared" si="2"/>
        <v>0</v>
      </c>
      <c r="AF24" s="65">
        <f t="shared" si="2"/>
        <v>0</v>
      </c>
      <c r="AG24" s="43"/>
      <c r="AH24" s="43"/>
    </row>
    <row r="25" spans="1:32" ht="15">
      <c r="A25" s="88" t="s">
        <v>146</v>
      </c>
      <c r="B25" s="112" t="s">
        <v>153</v>
      </c>
      <c r="C25" s="99">
        <f>SUM(C11*C2)</f>
        <v>0</v>
      </c>
      <c r="D25" s="47">
        <f>SUM(C25*0.02+C25)</f>
        <v>0</v>
      </c>
      <c r="E25" s="47">
        <f aca="true" t="shared" si="3" ref="E25:AF25">SUM(D25*0.02+D25)</f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47">
        <f t="shared" si="3"/>
        <v>0</v>
      </c>
      <c r="J25" s="47">
        <f t="shared" si="3"/>
        <v>0</v>
      </c>
      <c r="K25" s="47">
        <f t="shared" si="3"/>
        <v>0</v>
      </c>
      <c r="L25" s="47">
        <f t="shared" si="3"/>
        <v>0</v>
      </c>
      <c r="M25" s="47">
        <f t="shared" si="3"/>
        <v>0</v>
      </c>
      <c r="N25" s="47">
        <f t="shared" si="3"/>
        <v>0</v>
      </c>
      <c r="O25" s="47">
        <f t="shared" si="3"/>
        <v>0</v>
      </c>
      <c r="P25" s="47">
        <f t="shared" si="3"/>
        <v>0</v>
      </c>
      <c r="Q25" s="47">
        <f t="shared" si="3"/>
        <v>0</v>
      </c>
      <c r="R25" s="47">
        <f t="shared" si="3"/>
        <v>0</v>
      </c>
      <c r="S25" s="47">
        <f t="shared" si="3"/>
        <v>0</v>
      </c>
      <c r="T25" s="47">
        <f t="shared" si="3"/>
        <v>0</v>
      </c>
      <c r="U25" s="47">
        <f t="shared" si="3"/>
        <v>0</v>
      </c>
      <c r="V25" s="47">
        <f t="shared" si="3"/>
        <v>0</v>
      </c>
      <c r="W25" s="47">
        <f t="shared" si="3"/>
        <v>0</v>
      </c>
      <c r="X25" s="47">
        <f t="shared" si="3"/>
        <v>0</v>
      </c>
      <c r="Y25" s="47">
        <f t="shared" si="3"/>
        <v>0</v>
      </c>
      <c r="Z25" s="47">
        <f t="shared" si="3"/>
        <v>0</v>
      </c>
      <c r="AA25" s="47">
        <f t="shared" si="3"/>
        <v>0</v>
      </c>
      <c r="AB25" s="47">
        <f t="shared" si="3"/>
        <v>0</v>
      </c>
      <c r="AC25" s="47">
        <f t="shared" si="3"/>
        <v>0</v>
      </c>
      <c r="AD25" s="47">
        <f t="shared" si="3"/>
        <v>0</v>
      </c>
      <c r="AE25" s="47">
        <f t="shared" si="3"/>
        <v>0</v>
      </c>
      <c r="AF25" s="65">
        <f t="shared" si="3"/>
        <v>0</v>
      </c>
    </row>
    <row r="26" spans="1:32" ht="15">
      <c r="A26" s="88" t="s">
        <v>147</v>
      </c>
      <c r="B26" s="112" t="s">
        <v>153</v>
      </c>
      <c r="C26" s="99">
        <f>SUM(C12*C2)</f>
        <v>0</v>
      </c>
      <c r="D26" s="47">
        <f>SUM(C26*0.02+C26)</f>
        <v>0</v>
      </c>
      <c r="E26" s="47">
        <f aca="true" t="shared" si="4" ref="E26:AF26">SUM(D26*0.02+D26)</f>
        <v>0</v>
      </c>
      <c r="F26" s="47">
        <f t="shared" si="4"/>
        <v>0</v>
      </c>
      <c r="G26" s="47">
        <f t="shared" si="4"/>
        <v>0</v>
      </c>
      <c r="H26" s="47">
        <f t="shared" si="4"/>
        <v>0</v>
      </c>
      <c r="I26" s="47">
        <f t="shared" si="4"/>
        <v>0</v>
      </c>
      <c r="J26" s="47">
        <f t="shared" si="4"/>
        <v>0</v>
      </c>
      <c r="K26" s="47">
        <f t="shared" si="4"/>
        <v>0</v>
      </c>
      <c r="L26" s="47">
        <f t="shared" si="4"/>
        <v>0</v>
      </c>
      <c r="M26" s="47">
        <f t="shared" si="4"/>
        <v>0</v>
      </c>
      <c r="N26" s="47">
        <f t="shared" si="4"/>
        <v>0</v>
      </c>
      <c r="O26" s="47">
        <f t="shared" si="4"/>
        <v>0</v>
      </c>
      <c r="P26" s="47">
        <f t="shared" si="4"/>
        <v>0</v>
      </c>
      <c r="Q26" s="47">
        <f t="shared" si="4"/>
        <v>0</v>
      </c>
      <c r="R26" s="47">
        <f t="shared" si="4"/>
        <v>0</v>
      </c>
      <c r="S26" s="47">
        <f t="shared" si="4"/>
        <v>0</v>
      </c>
      <c r="T26" s="47">
        <f t="shared" si="4"/>
        <v>0</v>
      </c>
      <c r="U26" s="47">
        <f t="shared" si="4"/>
        <v>0</v>
      </c>
      <c r="V26" s="47">
        <f t="shared" si="4"/>
        <v>0</v>
      </c>
      <c r="W26" s="47">
        <f t="shared" si="4"/>
        <v>0</v>
      </c>
      <c r="X26" s="47">
        <f t="shared" si="4"/>
        <v>0</v>
      </c>
      <c r="Y26" s="47">
        <f t="shared" si="4"/>
        <v>0</v>
      </c>
      <c r="Z26" s="47">
        <f t="shared" si="4"/>
        <v>0</v>
      </c>
      <c r="AA26" s="47">
        <f t="shared" si="4"/>
        <v>0</v>
      </c>
      <c r="AB26" s="47">
        <f t="shared" si="4"/>
        <v>0</v>
      </c>
      <c r="AC26" s="47">
        <f t="shared" si="4"/>
        <v>0</v>
      </c>
      <c r="AD26" s="47">
        <f t="shared" si="4"/>
        <v>0</v>
      </c>
      <c r="AE26" s="47">
        <f t="shared" si="4"/>
        <v>0</v>
      </c>
      <c r="AF26" s="65">
        <f t="shared" si="4"/>
        <v>0</v>
      </c>
    </row>
    <row r="27" spans="1:32" ht="15">
      <c r="A27" s="88" t="s">
        <v>148</v>
      </c>
      <c r="B27" s="112" t="s">
        <v>153</v>
      </c>
      <c r="C27" s="100">
        <f>SUM(C13*C3)</f>
        <v>0</v>
      </c>
      <c r="D27" s="47">
        <f>SUM(C27*0.02+C27)</f>
        <v>0</v>
      </c>
      <c r="E27" s="47">
        <f aca="true" t="shared" si="5" ref="E27:AF27">SUM(D27*0.02+D27)</f>
        <v>0</v>
      </c>
      <c r="F27" s="47">
        <f t="shared" si="5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  <c r="K27" s="47">
        <f t="shared" si="5"/>
        <v>0</v>
      </c>
      <c r="L27" s="47">
        <f t="shared" si="5"/>
        <v>0</v>
      </c>
      <c r="M27" s="47">
        <f t="shared" si="5"/>
        <v>0</v>
      </c>
      <c r="N27" s="47">
        <f t="shared" si="5"/>
        <v>0</v>
      </c>
      <c r="O27" s="47">
        <f t="shared" si="5"/>
        <v>0</v>
      </c>
      <c r="P27" s="47">
        <f t="shared" si="5"/>
        <v>0</v>
      </c>
      <c r="Q27" s="47">
        <f t="shared" si="5"/>
        <v>0</v>
      </c>
      <c r="R27" s="47">
        <f t="shared" si="5"/>
        <v>0</v>
      </c>
      <c r="S27" s="47">
        <f t="shared" si="5"/>
        <v>0</v>
      </c>
      <c r="T27" s="47">
        <f t="shared" si="5"/>
        <v>0</v>
      </c>
      <c r="U27" s="47">
        <f t="shared" si="5"/>
        <v>0</v>
      </c>
      <c r="V27" s="47">
        <f t="shared" si="5"/>
        <v>0</v>
      </c>
      <c r="W27" s="47">
        <f t="shared" si="5"/>
        <v>0</v>
      </c>
      <c r="X27" s="47">
        <f t="shared" si="5"/>
        <v>0</v>
      </c>
      <c r="Y27" s="47">
        <f t="shared" si="5"/>
        <v>0</v>
      </c>
      <c r="Z27" s="47">
        <f t="shared" si="5"/>
        <v>0</v>
      </c>
      <c r="AA27" s="47">
        <f t="shared" si="5"/>
        <v>0</v>
      </c>
      <c r="AB27" s="47">
        <f t="shared" si="5"/>
        <v>0</v>
      </c>
      <c r="AC27" s="47">
        <f t="shared" si="5"/>
        <v>0</v>
      </c>
      <c r="AD27" s="47">
        <f t="shared" si="5"/>
        <v>0</v>
      </c>
      <c r="AE27" s="47">
        <f t="shared" si="5"/>
        <v>0</v>
      </c>
      <c r="AF27" s="65">
        <f t="shared" si="5"/>
        <v>0</v>
      </c>
    </row>
    <row r="28" spans="1:32" ht="15">
      <c r="A28" s="86" t="s">
        <v>149</v>
      </c>
      <c r="B28" s="112"/>
      <c r="C28" s="98">
        <f>SUM(C22,-C24,-C25,-C26,-C27)</f>
        <v>0</v>
      </c>
      <c r="D28" s="44">
        <f aca="true" t="shared" si="6" ref="D28:AF28">SUM(D22,-D24,-D25,-D26,-D27)</f>
        <v>0</v>
      </c>
      <c r="E28" s="44">
        <f t="shared" si="6"/>
        <v>0</v>
      </c>
      <c r="F28" s="44">
        <f t="shared" si="6"/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4">
        <f t="shared" si="6"/>
        <v>0</v>
      </c>
      <c r="N28" s="44">
        <f t="shared" si="6"/>
        <v>0</v>
      </c>
      <c r="O28" s="44">
        <f t="shared" si="6"/>
        <v>0</v>
      </c>
      <c r="P28" s="44">
        <f t="shared" si="6"/>
        <v>0</v>
      </c>
      <c r="Q28" s="44">
        <f t="shared" si="6"/>
        <v>0</v>
      </c>
      <c r="R28" s="44">
        <f t="shared" si="6"/>
        <v>0</v>
      </c>
      <c r="S28" s="44">
        <f t="shared" si="6"/>
        <v>0</v>
      </c>
      <c r="T28" s="44">
        <f t="shared" si="6"/>
        <v>0</v>
      </c>
      <c r="U28" s="44">
        <f t="shared" si="6"/>
        <v>0</v>
      </c>
      <c r="V28" s="44">
        <f t="shared" si="6"/>
        <v>0</v>
      </c>
      <c r="W28" s="44">
        <f t="shared" si="6"/>
        <v>0</v>
      </c>
      <c r="X28" s="44">
        <f t="shared" si="6"/>
        <v>0</v>
      </c>
      <c r="Y28" s="44">
        <f t="shared" si="6"/>
        <v>0</v>
      </c>
      <c r="Z28" s="44">
        <f t="shared" si="6"/>
        <v>0</v>
      </c>
      <c r="AA28" s="44">
        <f t="shared" si="6"/>
        <v>0</v>
      </c>
      <c r="AB28" s="44">
        <f t="shared" si="6"/>
        <v>0</v>
      </c>
      <c r="AC28" s="44">
        <f t="shared" si="6"/>
        <v>0</v>
      </c>
      <c r="AD28" s="44">
        <f t="shared" si="6"/>
        <v>0</v>
      </c>
      <c r="AE28" s="44">
        <f t="shared" si="6"/>
        <v>0</v>
      </c>
      <c r="AF28" s="64">
        <f t="shared" si="6"/>
        <v>0</v>
      </c>
    </row>
    <row r="29" spans="1:32" ht="15">
      <c r="A29" s="86" t="s">
        <v>62</v>
      </c>
      <c r="B29" s="112">
        <v>40</v>
      </c>
      <c r="C29" s="99">
        <f>SUM(C14/B29)</f>
        <v>0</v>
      </c>
      <c r="D29" s="46">
        <f>SUM($C$29)</f>
        <v>0</v>
      </c>
      <c r="E29" s="46">
        <f aca="true" t="shared" si="7" ref="E29:AF29">SUM($C$29)</f>
        <v>0</v>
      </c>
      <c r="F29" s="46">
        <f t="shared" si="7"/>
        <v>0</v>
      </c>
      <c r="G29" s="46">
        <f t="shared" si="7"/>
        <v>0</v>
      </c>
      <c r="H29" s="46">
        <f t="shared" si="7"/>
        <v>0</v>
      </c>
      <c r="I29" s="46">
        <f t="shared" si="7"/>
        <v>0</v>
      </c>
      <c r="J29" s="46">
        <f t="shared" si="7"/>
        <v>0</v>
      </c>
      <c r="K29" s="46">
        <f t="shared" si="7"/>
        <v>0</v>
      </c>
      <c r="L29" s="46">
        <f t="shared" si="7"/>
        <v>0</v>
      </c>
      <c r="M29" s="46">
        <f t="shared" si="7"/>
        <v>0</v>
      </c>
      <c r="N29" s="46">
        <f t="shared" si="7"/>
        <v>0</v>
      </c>
      <c r="O29" s="46">
        <f t="shared" si="7"/>
        <v>0</v>
      </c>
      <c r="P29" s="46">
        <f t="shared" si="7"/>
        <v>0</v>
      </c>
      <c r="Q29" s="46">
        <f t="shared" si="7"/>
        <v>0</v>
      </c>
      <c r="R29" s="46">
        <f t="shared" si="7"/>
        <v>0</v>
      </c>
      <c r="S29" s="46">
        <f t="shared" si="7"/>
        <v>0</v>
      </c>
      <c r="T29" s="46">
        <f t="shared" si="7"/>
        <v>0</v>
      </c>
      <c r="U29" s="46">
        <f t="shared" si="7"/>
        <v>0</v>
      </c>
      <c r="V29" s="46">
        <f t="shared" si="7"/>
        <v>0</v>
      </c>
      <c r="W29" s="46">
        <f t="shared" si="7"/>
        <v>0</v>
      </c>
      <c r="X29" s="46">
        <f t="shared" si="7"/>
        <v>0</v>
      </c>
      <c r="Y29" s="46">
        <f t="shared" si="7"/>
        <v>0</v>
      </c>
      <c r="Z29" s="46">
        <f t="shared" si="7"/>
        <v>0</v>
      </c>
      <c r="AA29" s="46">
        <f t="shared" si="7"/>
        <v>0</v>
      </c>
      <c r="AB29" s="46">
        <f t="shared" si="7"/>
        <v>0</v>
      </c>
      <c r="AC29" s="46">
        <f t="shared" si="7"/>
        <v>0</v>
      </c>
      <c r="AD29" s="46">
        <f t="shared" si="7"/>
        <v>0</v>
      </c>
      <c r="AE29" s="46">
        <f t="shared" si="7"/>
        <v>0</v>
      </c>
      <c r="AF29" s="66">
        <f t="shared" si="7"/>
        <v>0</v>
      </c>
    </row>
    <row r="30" spans="1:32" ht="9" customHeight="1">
      <c r="A30" s="86"/>
      <c r="B30" s="112"/>
      <c r="C30" s="41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64"/>
    </row>
    <row r="31" spans="1:32" s="50" customFormat="1" ht="15">
      <c r="A31" s="89" t="s">
        <v>74</v>
      </c>
      <c r="B31" s="114"/>
      <c r="C31" s="101">
        <f>(SUM('Úverová kalkulačka NB'!E2:E13)*-1)+(SUM('Úverová kalkulačka TV'!E2:E13)*-1)+(SUM('Úverová kalkulačka POZEMOK'!E2:E13)*-1)</f>
        <v>0</v>
      </c>
      <c r="D31" s="48">
        <f>(SUM('Úverová kalkulačka NB'!E14:E25)*-1)+(SUM('Úverová kalkulačka TV'!E14:E25)*-1)+(SUM('Úverová kalkulačka POZEMOK'!E14:E25)*-1)</f>
        <v>0</v>
      </c>
      <c r="E31" s="49">
        <f>(SUM('Úverová kalkulačka NB'!E26:E37)*-1)+(SUM('Úverová kalkulačka TV'!E26:E37)*-1)+(SUM('Úverová kalkulačka POZEMOK'!E26:E37)*-1)</f>
        <v>0</v>
      </c>
      <c r="F31" s="49">
        <f>(SUM('Úverová kalkulačka NB'!E38:E49)*-1)+(SUM('Úverová kalkulačka TV'!E38:E49)*-1)+(SUM('Úverová kalkulačka POZEMOK'!E38:E49)*-1)</f>
        <v>0</v>
      </c>
      <c r="G31" s="49">
        <f>(SUM('Úverová kalkulačka NB'!E50:E61)*-1)+(SUM('Úverová kalkulačka TV'!E50:E61)*-1)+(SUM('Úverová kalkulačka POZEMOK'!E50:E61)*-1)</f>
        <v>0</v>
      </c>
      <c r="H31" s="49">
        <f>(SUM('Úverová kalkulačka NB'!E62:E73)*-1)+(SUM('Úverová kalkulačka TV'!E62:E73)*-1)+(SUM('Úverová kalkulačka POZEMOK'!E62:E73)*-1)</f>
        <v>0</v>
      </c>
      <c r="I31" s="49">
        <f>(SUM('Úverová kalkulačka NB'!E74:E85)*-1)+(SUM('Úverová kalkulačka TV'!E74:E85)*-1)+(SUM('Úverová kalkulačka POZEMOK'!E74:E85)*-1)</f>
        <v>0</v>
      </c>
      <c r="J31" s="49">
        <f>(SUM('Úverová kalkulačka NB'!E86:E97)*-1)+(SUM('Úverová kalkulačka TV'!E86:E97)*-1)+(SUM('Úverová kalkulačka POZEMOK'!E86:E97)*-1)</f>
        <v>0</v>
      </c>
      <c r="K31" s="49">
        <f>(SUM('Úverová kalkulačka NB'!E98:E109)*-1)+(SUM('Úverová kalkulačka TV'!E98:E109)*-1)+(SUM('Úverová kalkulačka POZEMOK'!E98:E109)*-1)</f>
        <v>0</v>
      </c>
      <c r="L31" s="49">
        <f>(SUM('Úverová kalkulačka NB'!E110:E121)*-1)+(SUM('Úverová kalkulačka TV'!E110:E121)*-1)+(SUM('Úverová kalkulačka POZEMOK'!E110:E121)*-1)</f>
        <v>0</v>
      </c>
      <c r="M31" s="49">
        <f>(SUM('Úverová kalkulačka NB'!E122:E133)*-1)+(SUM('Úverová kalkulačka TV'!E122:E133)*-1)+(SUM('Úverová kalkulačka POZEMOK'!E122:E133)*-1)</f>
        <v>0</v>
      </c>
      <c r="N31" s="49">
        <f>(SUM('Úverová kalkulačka NB'!E134:E145)*-1)+(SUM('Úverová kalkulačka TV'!E134:E145)*-1)+(SUM('Úverová kalkulačka POZEMOK'!E134:E145)*-1)</f>
        <v>0</v>
      </c>
      <c r="O31" s="49">
        <f>(SUM('Úverová kalkulačka NB'!E146:E157)*-1)+(SUM('Úverová kalkulačka TV'!E146:E157)*-1)+(SUM('Úverová kalkulačka POZEMOK'!E146:E157)*-1)</f>
        <v>0</v>
      </c>
      <c r="P31" s="49">
        <f>(SUM('Úverová kalkulačka NB'!E158:E169)*-1)+(SUM('Úverová kalkulačka TV'!E158:E169)*-1)+(SUM('Úverová kalkulačka POZEMOK'!E158:E169)*-1)</f>
        <v>0</v>
      </c>
      <c r="Q31" s="49">
        <f>(SUM('Úverová kalkulačka NB'!E170:E181)*-1)+(SUM('Úverová kalkulačka TV'!E170:E181)*-1)+(SUM('Úverová kalkulačka POZEMOK'!E170:E181)*-1)</f>
        <v>0</v>
      </c>
      <c r="R31" s="49">
        <f>(SUM('Úverová kalkulačka NB'!E182:E193)*-1)+(SUM('Úverová kalkulačka TV'!E182:E193)*-1)+(SUM('Úverová kalkulačka POZEMOK'!E182:E193)*-1)</f>
        <v>0</v>
      </c>
      <c r="S31" s="49">
        <f>(SUM('Úverová kalkulačka NB'!E194:E205)*-1)+(SUM('Úverová kalkulačka TV'!E194:E205)*-1)+(SUM('Úverová kalkulačka POZEMOK'!E194:E205)*-1)</f>
        <v>0</v>
      </c>
      <c r="T31" s="49">
        <f>(SUM('Úverová kalkulačka NB'!E206:E217)*-1)+(SUM('Úverová kalkulačka TV'!E206:E217)*-1)+(SUM('Úverová kalkulačka POZEMOK'!E206:E217)*-1)</f>
        <v>0</v>
      </c>
      <c r="U31" s="49">
        <f>(SUM('Úverová kalkulačka NB'!E218:E229)*-1)+(SUM('Úverová kalkulačka TV'!E218:E229)*-1)+(SUM('Úverová kalkulačka POZEMOK'!E218:E229)*-1)</f>
        <v>0</v>
      </c>
      <c r="V31" s="49">
        <f>(SUM('Úverová kalkulačka NB'!E230:E241)*-1)+(SUM('Úverová kalkulačka TV'!E230:E241)*-1)+(SUM('Úverová kalkulačka POZEMOK'!E230:E241)*-1)</f>
        <v>0</v>
      </c>
      <c r="W31" s="49">
        <f>(SUM('Úverová kalkulačka NB'!E242:E253)*-1)+(SUM('Úverová kalkulačka TV'!E242:E253)*-1)+(SUM('Úverová kalkulačka POZEMOK'!E242:E253)*-1)</f>
        <v>0</v>
      </c>
      <c r="X31" s="49">
        <f>(SUM('Úverová kalkulačka NB'!E254:E265)*-1)+(SUM('Úverová kalkulačka TV'!E254:E265)*-1)+(SUM('Úverová kalkulačka POZEMOK'!E254:E265)*-1)</f>
        <v>0</v>
      </c>
      <c r="Y31" s="49">
        <f>(SUM('Úverová kalkulačka NB'!E266:E277)*-1)+(SUM('Úverová kalkulačka TV'!E266:E277)*-1)+(SUM('Úverová kalkulačka POZEMOK'!E266:E277)*-1)</f>
        <v>0</v>
      </c>
      <c r="Z31" s="49">
        <f>(SUM('Úverová kalkulačka NB'!E278:E289)*-1)+(SUM('Úverová kalkulačka TV'!E278:E289)*-1)+(SUM('Úverová kalkulačka POZEMOK'!E278:E289)*-1)</f>
        <v>0</v>
      </c>
      <c r="AA31" s="49">
        <f>(SUM('Úverová kalkulačka NB'!E290:E301)*-1)+(SUM('Úverová kalkulačka TV'!E290:E301)*-1)+(SUM('Úverová kalkulačka POZEMOK'!E290:E301)*-1)</f>
        <v>0</v>
      </c>
      <c r="AB31" s="49">
        <f>(SUM('Úverová kalkulačka NB'!E302:E313)*-1)+(SUM('Úverová kalkulačka TV'!E302:E313)*-1)+(SUM('Úverová kalkulačka POZEMOK'!E302:E313)*-1)</f>
        <v>0</v>
      </c>
      <c r="AC31" s="49">
        <f>(SUM('Úverová kalkulačka NB'!E314:E325)*-1)+(SUM('Úverová kalkulačka TV'!E314:E325)*-1)+(SUM('Úverová kalkulačka POZEMOK'!E314:E325)*-1)</f>
        <v>0</v>
      </c>
      <c r="AD31" s="49">
        <f>(SUM('Úverová kalkulačka NB'!E326:E337)*-1)+(SUM('Úverová kalkulačka TV'!E326:E337)*-1)+(SUM('Úverová kalkulačka POZEMOK'!E326:E337)*-1)</f>
        <v>0</v>
      </c>
      <c r="AE31" s="49">
        <f>(SUM('Úverová kalkulačka NB'!E338:E349)*-1)+(SUM('Úverová kalkulačka TV'!E338:E349)*-1)+(SUM('Úverová kalkulačka POZEMOK'!E338:E349)*-1)</f>
        <v>0</v>
      </c>
      <c r="AF31" s="67">
        <f>(SUM('Úverová kalkulačka NB'!E350:E361)*-1)+(SUM('Úverová kalkulačka TV'!E350:E361)*-1)+(SUM('Úverová kalkulačka POZEMOK'!E350:E361)*-1)</f>
        <v>0</v>
      </c>
    </row>
    <row r="32" spans="1:32" ht="9" customHeight="1">
      <c r="A32" s="90"/>
      <c r="B32" s="112"/>
      <c r="C32" s="102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64"/>
    </row>
    <row r="33" spans="1:32" ht="15">
      <c r="A33" s="91" t="s">
        <v>63</v>
      </c>
      <c r="B33" s="115"/>
      <c r="C33" s="103">
        <f>SUM(C28-C29-C31)</f>
        <v>0</v>
      </c>
      <c r="D33" s="51">
        <f aca="true" t="shared" si="8" ref="D33:AF33">SUM(D28-D29-D31)</f>
        <v>0</v>
      </c>
      <c r="E33" s="51">
        <f t="shared" si="8"/>
        <v>0</v>
      </c>
      <c r="F33" s="51">
        <f t="shared" si="8"/>
        <v>0</v>
      </c>
      <c r="G33" s="51">
        <f t="shared" si="8"/>
        <v>0</v>
      </c>
      <c r="H33" s="51">
        <f t="shared" si="8"/>
        <v>0</v>
      </c>
      <c r="I33" s="51">
        <f t="shared" si="8"/>
        <v>0</v>
      </c>
      <c r="J33" s="51">
        <f t="shared" si="8"/>
        <v>0</v>
      </c>
      <c r="K33" s="51">
        <f t="shared" si="8"/>
        <v>0</v>
      </c>
      <c r="L33" s="51">
        <f t="shared" si="8"/>
        <v>0</v>
      </c>
      <c r="M33" s="51">
        <f t="shared" si="8"/>
        <v>0</v>
      </c>
      <c r="N33" s="51">
        <f t="shared" si="8"/>
        <v>0</v>
      </c>
      <c r="O33" s="51">
        <f t="shared" si="8"/>
        <v>0</v>
      </c>
      <c r="P33" s="51">
        <f t="shared" si="8"/>
        <v>0</v>
      </c>
      <c r="Q33" s="51">
        <f t="shared" si="8"/>
        <v>0</v>
      </c>
      <c r="R33" s="51">
        <f t="shared" si="8"/>
        <v>0</v>
      </c>
      <c r="S33" s="51">
        <f t="shared" si="8"/>
        <v>0</v>
      </c>
      <c r="T33" s="51">
        <f t="shared" si="8"/>
        <v>0</v>
      </c>
      <c r="U33" s="51">
        <f t="shared" si="8"/>
        <v>0</v>
      </c>
      <c r="V33" s="51">
        <f t="shared" si="8"/>
        <v>0</v>
      </c>
      <c r="W33" s="51">
        <f t="shared" si="8"/>
        <v>0</v>
      </c>
      <c r="X33" s="51">
        <f t="shared" si="8"/>
        <v>0</v>
      </c>
      <c r="Y33" s="51">
        <f t="shared" si="8"/>
        <v>0</v>
      </c>
      <c r="Z33" s="51">
        <f t="shared" si="8"/>
        <v>0</v>
      </c>
      <c r="AA33" s="51">
        <f t="shared" si="8"/>
        <v>0</v>
      </c>
      <c r="AB33" s="51">
        <f t="shared" si="8"/>
        <v>0</v>
      </c>
      <c r="AC33" s="51">
        <f t="shared" si="8"/>
        <v>0</v>
      </c>
      <c r="AD33" s="51">
        <f t="shared" si="8"/>
        <v>0</v>
      </c>
      <c r="AE33" s="51">
        <f t="shared" si="8"/>
        <v>0</v>
      </c>
      <c r="AF33" s="68">
        <f t="shared" si="8"/>
        <v>0</v>
      </c>
    </row>
    <row r="34" spans="1:32" ht="15">
      <c r="A34" s="88" t="s">
        <v>64</v>
      </c>
      <c r="B34" s="116"/>
      <c r="C34" s="10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69"/>
    </row>
    <row r="35" spans="1:32" ht="15">
      <c r="A35" s="88" t="s">
        <v>65</v>
      </c>
      <c r="B35" s="116"/>
      <c r="C35" s="10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69"/>
    </row>
    <row r="36" spans="1:32" ht="15">
      <c r="A36" s="92" t="s">
        <v>66</v>
      </c>
      <c r="B36" s="116"/>
      <c r="C36" s="105">
        <f>SUM(C33+C34-C35)</f>
        <v>0</v>
      </c>
      <c r="D36" s="52">
        <f aca="true" t="shared" si="9" ref="D36:AF36">SUM(D33+D34-D35)</f>
        <v>0</v>
      </c>
      <c r="E36" s="52">
        <f t="shared" si="9"/>
        <v>0</v>
      </c>
      <c r="F36" s="52">
        <f t="shared" si="9"/>
        <v>0</v>
      </c>
      <c r="G36" s="52">
        <f t="shared" si="9"/>
        <v>0</v>
      </c>
      <c r="H36" s="52">
        <f t="shared" si="9"/>
        <v>0</v>
      </c>
      <c r="I36" s="52">
        <f t="shared" si="9"/>
        <v>0</v>
      </c>
      <c r="J36" s="52">
        <f t="shared" si="9"/>
        <v>0</v>
      </c>
      <c r="K36" s="52">
        <f t="shared" si="9"/>
        <v>0</v>
      </c>
      <c r="L36" s="52">
        <f t="shared" si="9"/>
        <v>0</v>
      </c>
      <c r="M36" s="52">
        <f t="shared" si="9"/>
        <v>0</v>
      </c>
      <c r="N36" s="52">
        <f t="shared" si="9"/>
        <v>0</v>
      </c>
      <c r="O36" s="52">
        <f t="shared" si="9"/>
        <v>0</v>
      </c>
      <c r="P36" s="52">
        <f t="shared" si="9"/>
        <v>0</v>
      </c>
      <c r="Q36" s="52">
        <f t="shared" si="9"/>
        <v>0</v>
      </c>
      <c r="R36" s="52">
        <f t="shared" si="9"/>
        <v>0</v>
      </c>
      <c r="S36" s="52">
        <f t="shared" si="9"/>
        <v>0</v>
      </c>
      <c r="T36" s="52">
        <f t="shared" si="9"/>
        <v>0</v>
      </c>
      <c r="U36" s="52">
        <f t="shared" si="9"/>
        <v>0</v>
      </c>
      <c r="V36" s="52">
        <f t="shared" si="9"/>
        <v>0</v>
      </c>
      <c r="W36" s="52">
        <f t="shared" si="9"/>
        <v>0</v>
      </c>
      <c r="X36" s="52">
        <f t="shared" si="9"/>
        <v>0</v>
      </c>
      <c r="Y36" s="52">
        <f t="shared" si="9"/>
        <v>0</v>
      </c>
      <c r="Z36" s="52">
        <f t="shared" si="9"/>
        <v>0</v>
      </c>
      <c r="AA36" s="52">
        <f t="shared" si="9"/>
        <v>0</v>
      </c>
      <c r="AB36" s="52">
        <f t="shared" si="9"/>
        <v>0</v>
      </c>
      <c r="AC36" s="52">
        <f t="shared" si="9"/>
        <v>0</v>
      </c>
      <c r="AD36" s="52">
        <f t="shared" si="9"/>
        <v>0</v>
      </c>
      <c r="AE36" s="52">
        <f t="shared" si="9"/>
        <v>0</v>
      </c>
      <c r="AF36" s="70">
        <f t="shared" si="9"/>
        <v>0</v>
      </c>
    </row>
    <row r="37" spans="1:32" ht="15">
      <c r="A37" s="86" t="s">
        <v>67</v>
      </c>
      <c r="B37" s="112">
        <v>0.22</v>
      </c>
      <c r="C37" s="99">
        <f>SUM(C36*$B$37)</f>
        <v>0</v>
      </c>
      <c r="D37" s="46">
        <f>SUM(D36*$B$37)</f>
        <v>0</v>
      </c>
      <c r="E37" s="46">
        <f aca="true" t="shared" si="10" ref="E37:AF37">SUM(E36*$B$37)</f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46">
        <f t="shared" si="10"/>
        <v>0</v>
      </c>
      <c r="O37" s="46">
        <f t="shared" si="10"/>
        <v>0</v>
      </c>
      <c r="P37" s="46">
        <f t="shared" si="10"/>
        <v>0</v>
      </c>
      <c r="Q37" s="46">
        <f t="shared" si="10"/>
        <v>0</v>
      </c>
      <c r="R37" s="46">
        <f t="shared" si="10"/>
        <v>0</v>
      </c>
      <c r="S37" s="46">
        <f t="shared" si="10"/>
        <v>0</v>
      </c>
      <c r="T37" s="46">
        <f t="shared" si="10"/>
        <v>0</v>
      </c>
      <c r="U37" s="46">
        <f t="shared" si="10"/>
        <v>0</v>
      </c>
      <c r="V37" s="46">
        <f t="shared" si="10"/>
        <v>0</v>
      </c>
      <c r="W37" s="46">
        <f t="shared" si="10"/>
        <v>0</v>
      </c>
      <c r="X37" s="46">
        <f t="shared" si="10"/>
        <v>0</v>
      </c>
      <c r="Y37" s="46">
        <f t="shared" si="10"/>
        <v>0</v>
      </c>
      <c r="Z37" s="46">
        <f t="shared" si="10"/>
        <v>0</v>
      </c>
      <c r="AA37" s="46">
        <f t="shared" si="10"/>
        <v>0</v>
      </c>
      <c r="AB37" s="46">
        <f t="shared" si="10"/>
        <v>0</v>
      </c>
      <c r="AC37" s="46">
        <f t="shared" si="10"/>
        <v>0</v>
      </c>
      <c r="AD37" s="46">
        <f t="shared" si="10"/>
        <v>0</v>
      </c>
      <c r="AE37" s="46">
        <f t="shared" si="10"/>
        <v>0</v>
      </c>
      <c r="AF37" s="66">
        <f t="shared" si="10"/>
        <v>0</v>
      </c>
    </row>
    <row r="38" spans="1:32" ht="15">
      <c r="A38" s="93" t="s">
        <v>105</v>
      </c>
      <c r="B38" s="115"/>
      <c r="C38" s="106">
        <f>SUM(C33-C37)</f>
        <v>0</v>
      </c>
      <c r="D38" s="53">
        <f aca="true" t="shared" si="11" ref="D38:AF38">SUM(D33-D37)</f>
        <v>0</v>
      </c>
      <c r="E38" s="53">
        <f t="shared" si="11"/>
        <v>0</v>
      </c>
      <c r="F38" s="53">
        <f t="shared" si="11"/>
        <v>0</v>
      </c>
      <c r="G38" s="53">
        <f t="shared" si="11"/>
        <v>0</v>
      </c>
      <c r="H38" s="53">
        <f t="shared" si="11"/>
        <v>0</v>
      </c>
      <c r="I38" s="53">
        <f t="shared" si="11"/>
        <v>0</v>
      </c>
      <c r="J38" s="53">
        <f t="shared" si="11"/>
        <v>0</v>
      </c>
      <c r="K38" s="53">
        <f t="shared" si="11"/>
        <v>0</v>
      </c>
      <c r="L38" s="53">
        <f t="shared" si="11"/>
        <v>0</v>
      </c>
      <c r="M38" s="53">
        <f t="shared" si="11"/>
        <v>0</v>
      </c>
      <c r="N38" s="53">
        <f t="shared" si="11"/>
        <v>0</v>
      </c>
      <c r="O38" s="53">
        <f t="shared" si="11"/>
        <v>0</v>
      </c>
      <c r="P38" s="53">
        <f t="shared" si="11"/>
        <v>0</v>
      </c>
      <c r="Q38" s="53">
        <f t="shared" si="11"/>
        <v>0</v>
      </c>
      <c r="R38" s="53">
        <f t="shared" si="11"/>
        <v>0</v>
      </c>
      <c r="S38" s="53">
        <f t="shared" si="11"/>
        <v>0</v>
      </c>
      <c r="T38" s="53">
        <f t="shared" si="11"/>
        <v>0</v>
      </c>
      <c r="U38" s="53">
        <f t="shared" si="11"/>
        <v>0</v>
      </c>
      <c r="V38" s="53">
        <f t="shared" si="11"/>
        <v>0</v>
      </c>
      <c r="W38" s="53">
        <f t="shared" si="11"/>
        <v>0</v>
      </c>
      <c r="X38" s="53">
        <f t="shared" si="11"/>
        <v>0</v>
      </c>
      <c r="Y38" s="53">
        <f t="shared" si="11"/>
        <v>0</v>
      </c>
      <c r="Z38" s="53">
        <f t="shared" si="11"/>
        <v>0</v>
      </c>
      <c r="AA38" s="53">
        <f t="shared" si="11"/>
        <v>0</v>
      </c>
      <c r="AB38" s="53">
        <f t="shared" si="11"/>
        <v>0</v>
      </c>
      <c r="AC38" s="53">
        <f t="shared" si="11"/>
        <v>0</v>
      </c>
      <c r="AD38" s="53">
        <f t="shared" si="11"/>
        <v>0</v>
      </c>
      <c r="AE38" s="53">
        <f t="shared" si="11"/>
        <v>0</v>
      </c>
      <c r="AF38" s="71">
        <f t="shared" si="11"/>
        <v>0</v>
      </c>
    </row>
    <row r="39" spans="1:32" s="50" customFormat="1" ht="15">
      <c r="A39" s="89" t="s">
        <v>68</v>
      </c>
      <c r="B39" s="117"/>
      <c r="C39" s="101">
        <f>(SUM('Úverová kalkulačka NB'!F2:F13)*-1)+(SUM('Úverová kalkulačka TV'!F2:F13)*-1)+(SUM('Úverová kalkulačka POZEMOK'!F2:F13)*-1)</f>
        <v>0</v>
      </c>
      <c r="D39" s="48">
        <f>(SUM('Úverová kalkulačka NB'!F14:F25)*-1)+(SUM('Úverová kalkulačka TV'!F14:F25)*-1)+(SUM('Úverová kalkulačka POZEMOK'!F14:F25)*-1)</f>
        <v>0</v>
      </c>
      <c r="E39" s="49">
        <f>(SUM('Úverová kalkulačka NB'!F26:F37)*-1)+(SUM('Úverová kalkulačka TV'!F26:F37)*-1)+(SUM('Úverová kalkulačka POZEMOK'!F26:F37)*-1)</f>
        <v>0</v>
      </c>
      <c r="F39" s="49">
        <f>(SUM('Úverová kalkulačka NB'!F38:F49)*-1)+(SUM('Úverová kalkulačka TV'!F38:F49)*-1)+(SUM('Úverová kalkulačka POZEMOK'!F38:F49)*-1)</f>
        <v>0</v>
      </c>
      <c r="G39" s="49">
        <f>(SUM('Úverová kalkulačka NB'!F50:F61)*-1)+(SUM('Úverová kalkulačka TV'!F50:F61)*-1)+(SUM('Úverová kalkulačka POZEMOK'!F50:F61)*-1)</f>
        <v>0</v>
      </c>
      <c r="H39" s="49">
        <f>(SUM('Úverová kalkulačka NB'!F62:F73)*-1)+(SUM('Úverová kalkulačka TV'!F62:F73)*-1)+(SUM('Úverová kalkulačka POZEMOK'!F62:F73)*-1)</f>
        <v>0</v>
      </c>
      <c r="I39" s="49">
        <f>(SUM('Úverová kalkulačka NB'!F74:F85)*-1)+(SUM('Úverová kalkulačka TV'!F74:F85)*-1)+(SUM('Úverová kalkulačka POZEMOK'!F74:F85)*-1)</f>
        <v>0</v>
      </c>
      <c r="J39" s="49">
        <f>(SUM('Úverová kalkulačka NB'!F86:F97)*-1)+(SUM('Úverová kalkulačka TV'!F86:F97)*-1)+(SUM('Úverová kalkulačka POZEMOK'!F86:F97)*-1)</f>
        <v>0</v>
      </c>
      <c r="K39" s="49">
        <f>(SUM('Úverová kalkulačka NB'!F98:F109)*-1)+(SUM('Úverová kalkulačka TV'!F98:F109)*-1)+(SUM('Úverová kalkulačka POZEMOK'!F98:F109)*-1)</f>
        <v>0</v>
      </c>
      <c r="L39" s="49">
        <f>(SUM('Úverová kalkulačka NB'!F110:F121)*-1)+(SUM('Úverová kalkulačka TV'!F110:F121)*-1)+(SUM('Úverová kalkulačka POZEMOK'!F110:F121)*-1)</f>
        <v>0</v>
      </c>
      <c r="M39" s="49">
        <f>(SUM('Úverová kalkulačka NB'!F122:F133)*-1)+(SUM('Úverová kalkulačka TV'!F122:F133)*-1)+(SUM('Úverová kalkulačka POZEMOK'!F122:F133)*-1)</f>
        <v>0</v>
      </c>
      <c r="N39" s="49">
        <f>(SUM('Úverová kalkulačka NB'!F134:F145)*-1)+(SUM('Úverová kalkulačka TV'!F134:F145)*-1)+(SUM('Úverová kalkulačka POZEMOK'!F134:F145)*-1)</f>
        <v>0</v>
      </c>
      <c r="O39" s="49">
        <f>(SUM('Úverová kalkulačka NB'!F146:F157)*-1)+(SUM('Úverová kalkulačka TV'!F146:F157)*-1)+(SUM('Úverová kalkulačka POZEMOK'!F146:F157)*-1)</f>
        <v>0</v>
      </c>
      <c r="P39" s="49">
        <f>(SUM('Úverová kalkulačka NB'!F158:F169)*-1)+(SUM('Úverová kalkulačka TV'!F158:F169)*-1)+(SUM('Úverová kalkulačka POZEMOK'!F158:F169)*-1)</f>
        <v>0</v>
      </c>
      <c r="Q39" s="49">
        <f>(SUM('Úverová kalkulačka NB'!F170:F181)*-1)+(SUM('Úverová kalkulačka TV'!F170:F181)*-1)+(SUM('Úverová kalkulačka POZEMOK'!F170:F181)*-1)</f>
        <v>0</v>
      </c>
      <c r="R39" s="49">
        <f>(SUM('Úverová kalkulačka NB'!F182:F193)*-1)+(SUM('Úverová kalkulačka TV'!F182:F193)*-1)+(SUM('Úverová kalkulačka POZEMOK'!F182:F193)*-1)</f>
        <v>0</v>
      </c>
      <c r="S39" s="49">
        <f>(SUM('Úverová kalkulačka NB'!F194:F205)*-1)+(SUM('Úverová kalkulačka TV'!F194:F205)*-1)+(SUM('Úverová kalkulačka POZEMOK'!F194:F205)*-1)</f>
        <v>0</v>
      </c>
      <c r="T39" s="49">
        <f>(SUM('Úverová kalkulačka NB'!F206:F217)*-1)+(SUM('Úverová kalkulačka TV'!F206:F217)*-1)+(SUM('Úverová kalkulačka POZEMOK'!F206:F217)*-1)</f>
        <v>0</v>
      </c>
      <c r="U39" s="49">
        <f>(SUM('Úverová kalkulačka NB'!F218:F229)*-1)+(SUM('Úverová kalkulačka TV'!F218:F229)*-1)+(SUM('Úverová kalkulačka POZEMOK'!F218:F229)*-1)</f>
        <v>0</v>
      </c>
      <c r="V39" s="49">
        <f>(SUM('Úverová kalkulačka NB'!F230:F241)*-1)+(SUM('Úverová kalkulačka TV'!F230:F241)*-1)+(SUM('Úverová kalkulačka POZEMOK'!F230:F241)*-1)</f>
        <v>0</v>
      </c>
      <c r="W39" s="49">
        <f>(SUM('Úverová kalkulačka NB'!F242:F253)*-1)+(SUM('Úverová kalkulačka TV'!F242:F253)*-1)+(SUM('Úverová kalkulačka POZEMOK'!F242:F253)*-1)</f>
        <v>0</v>
      </c>
      <c r="X39" s="49">
        <f>(SUM('Úverová kalkulačka NB'!F254:F265)*-1)+(SUM('Úverová kalkulačka TV'!F254:F265)*-1)+(SUM('Úverová kalkulačka POZEMOK'!F254:F265)*-1)</f>
        <v>0</v>
      </c>
      <c r="Y39" s="49">
        <f>(SUM('Úverová kalkulačka NB'!F266:F277)*-1)+(SUM('Úverová kalkulačka TV'!F266:F277)*-1)+(SUM('Úverová kalkulačka POZEMOK'!F266:F277)*-1)</f>
        <v>0</v>
      </c>
      <c r="Z39" s="49">
        <f>(SUM('Úverová kalkulačka NB'!F278:F289)*-1)+(SUM('Úverová kalkulačka TV'!F278:F289)*-1)+(SUM('Úverová kalkulačka POZEMOK'!F278:F289)*-1)</f>
        <v>0</v>
      </c>
      <c r="AA39" s="49">
        <f>(SUM('Úverová kalkulačka NB'!F290:F301)*-1)+(SUM('Úverová kalkulačka TV'!F290:F301)*-1)+(SUM('Úverová kalkulačka POZEMOK'!F290:F301)*-1)</f>
        <v>0</v>
      </c>
      <c r="AB39" s="49">
        <f>(SUM('Úverová kalkulačka NB'!F302:F313)*-1)+(SUM('Úverová kalkulačka TV'!F302:F313)*-1)+(SUM('Úverová kalkulačka POZEMOK'!F302:F313)*-1)</f>
        <v>0</v>
      </c>
      <c r="AC39" s="49">
        <f>(SUM('Úverová kalkulačka NB'!F314:F325)*-1)+(SUM('Úverová kalkulačka TV'!F314:F325)*-1)+(SUM('Úverová kalkulačka POZEMOK'!F314:F325)*-1)</f>
        <v>0</v>
      </c>
      <c r="AD39" s="49">
        <f>(SUM('Úverová kalkulačka NB'!F326:F337)*-1)+(SUM('Úverová kalkulačka TV'!F326:F337)*-1)+(SUM('Úverová kalkulačka POZEMOK'!F326:F337)*-1)</f>
        <v>0</v>
      </c>
      <c r="AE39" s="49">
        <f>(SUM('Úverová kalkulačka NB'!F338:F349)*-1)+(SUM('Úverová kalkulačka TV'!F338:F349)*-1)+(SUM('Úverová kalkulačka POZEMOK'!F338:F349)*-1)</f>
        <v>0</v>
      </c>
      <c r="AF39" s="67">
        <f>(SUM('Úverová kalkulačka NB'!F350:F361)*-1)+(SUM('Úverová kalkulačka TV'!F350:F361)*-1)+(SUM('Úverová kalkulačka POZEMOK'!F350:F361)*-1)</f>
        <v>0</v>
      </c>
    </row>
    <row r="40" spans="1:32" ht="15">
      <c r="A40" s="94" t="s">
        <v>69</v>
      </c>
      <c r="B40" s="115"/>
      <c r="C40" s="107">
        <f>SUM(C38+C29-C39)</f>
        <v>0</v>
      </c>
      <c r="D40" s="54">
        <f aca="true" t="shared" si="12" ref="D40:W40">SUM(D38+D29-D39)</f>
        <v>0</v>
      </c>
      <c r="E40" s="54">
        <f t="shared" si="12"/>
        <v>0</v>
      </c>
      <c r="F40" s="54">
        <f t="shared" si="12"/>
        <v>0</v>
      </c>
      <c r="G40" s="54">
        <f t="shared" si="12"/>
        <v>0</v>
      </c>
      <c r="H40" s="54">
        <f t="shared" si="12"/>
        <v>0</v>
      </c>
      <c r="I40" s="54">
        <f t="shared" si="12"/>
        <v>0</v>
      </c>
      <c r="J40" s="54">
        <f t="shared" si="12"/>
        <v>0</v>
      </c>
      <c r="K40" s="54">
        <f t="shared" si="12"/>
        <v>0</v>
      </c>
      <c r="L40" s="54">
        <f t="shared" si="12"/>
        <v>0</v>
      </c>
      <c r="M40" s="54">
        <f t="shared" si="12"/>
        <v>0</v>
      </c>
      <c r="N40" s="54">
        <f t="shared" si="12"/>
        <v>0</v>
      </c>
      <c r="O40" s="54">
        <f t="shared" si="12"/>
        <v>0</v>
      </c>
      <c r="P40" s="54">
        <f t="shared" si="12"/>
        <v>0</v>
      </c>
      <c r="Q40" s="54">
        <f t="shared" si="12"/>
        <v>0</v>
      </c>
      <c r="R40" s="54">
        <f t="shared" si="12"/>
        <v>0</v>
      </c>
      <c r="S40" s="54">
        <f t="shared" si="12"/>
        <v>0</v>
      </c>
      <c r="T40" s="54">
        <f t="shared" si="12"/>
        <v>0</v>
      </c>
      <c r="U40" s="54">
        <f t="shared" si="12"/>
        <v>0</v>
      </c>
      <c r="V40" s="54">
        <f t="shared" si="12"/>
        <v>0</v>
      </c>
      <c r="W40" s="54">
        <f t="shared" si="12"/>
        <v>0</v>
      </c>
      <c r="X40" s="54">
        <f>SUM(X38+X29-X39)</f>
        <v>0</v>
      </c>
      <c r="Y40" s="54">
        <f aca="true" t="shared" si="13" ref="Y40:AF40">SUM(Y38+Y29-Y39)</f>
        <v>0</v>
      </c>
      <c r="Z40" s="54">
        <f t="shared" si="13"/>
        <v>0</v>
      </c>
      <c r="AA40" s="54">
        <f t="shared" si="13"/>
        <v>0</v>
      </c>
      <c r="AB40" s="54">
        <f t="shared" si="13"/>
        <v>0</v>
      </c>
      <c r="AC40" s="54">
        <f t="shared" si="13"/>
        <v>0</v>
      </c>
      <c r="AD40" s="54">
        <f t="shared" si="13"/>
        <v>0</v>
      </c>
      <c r="AE40" s="54">
        <f t="shared" si="13"/>
        <v>0</v>
      </c>
      <c r="AF40" s="72">
        <f t="shared" si="13"/>
        <v>0</v>
      </c>
    </row>
    <row r="41" spans="1:32" ht="15">
      <c r="A41" s="95" t="s">
        <v>70</v>
      </c>
      <c r="B41" s="115"/>
      <c r="C41" s="108">
        <f>SUM((C38-(C38*0.14))+C29-C39)</f>
        <v>0</v>
      </c>
      <c r="D41" s="55">
        <f aca="true" t="shared" si="14" ref="D41:AF41">SUM((D38-(D38*0.14))+D29-D39)</f>
        <v>0</v>
      </c>
      <c r="E41" s="55">
        <f t="shared" si="14"/>
        <v>0</v>
      </c>
      <c r="F41" s="55">
        <f t="shared" si="14"/>
        <v>0</v>
      </c>
      <c r="G41" s="55">
        <f t="shared" si="14"/>
        <v>0</v>
      </c>
      <c r="H41" s="55">
        <f t="shared" si="14"/>
        <v>0</v>
      </c>
      <c r="I41" s="55">
        <f t="shared" si="14"/>
        <v>0</v>
      </c>
      <c r="J41" s="55">
        <f t="shared" si="14"/>
        <v>0</v>
      </c>
      <c r="K41" s="55">
        <f t="shared" si="14"/>
        <v>0</v>
      </c>
      <c r="L41" s="55">
        <f t="shared" si="14"/>
        <v>0</v>
      </c>
      <c r="M41" s="55">
        <f t="shared" si="14"/>
        <v>0</v>
      </c>
      <c r="N41" s="55">
        <f t="shared" si="14"/>
        <v>0</v>
      </c>
      <c r="O41" s="55">
        <f t="shared" si="14"/>
        <v>0</v>
      </c>
      <c r="P41" s="55">
        <f t="shared" si="14"/>
        <v>0</v>
      </c>
      <c r="Q41" s="55">
        <f t="shared" si="14"/>
        <v>0</v>
      </c>
      <c r="R41" s="55">
        <f t="shared" si="14"/>
        <v>0</v>
      </c>
      <c r="S41" s="55">
        <f t="shared" si="14"/>
        <v>0</v>
      </c>
      <c r="T41" s="55">
        <f t="shared" si="14"/>
        <v>0</v>
      </c>
      <c r="U41" s="55">
        <f t="shared" si="14"/>
        <v>0</v>
      </c>
      <c r="V41" s="55">
        <f t="shared" si="14"/>
        <v>0</v>
      </c>
      <c r="W41" s="55">
        <f t="shared" si="14"/>
        <v>0</v>
      </c>
      <c r="X41" s="55">
        <f t="shared" si="14"/>
        <v>0</v>
      </c>
      <c r="Y41" s="55">
        <f t="shared" si="14"/>
        <v>0</v>
      </c>
      <c r="Z41" s="55">
        <f t="shared" si="14"/>
        <v>0</v>
      </c>
      <c r="AA41" s="55">
        <f t="shared" si="14"/>
        <v>0</v>
      </c>
      <c r="AB41" s="55">
        <f t="shared" si="14"/>
        <v>0</v>
      </c>
      <c r="AC41" s="55">
        <f t="shared" si="14"/>
        <v>0</v>
      </c>
      <c r="AD41" s="55">
        <f t="shared" si="14"/>
        <v>0</v>
      </c>
      <c r="AE41" s="55">
        <f t="shared" si="14"/>
        <v>0</v>
      </c>
      <c r="AF41" s="73">
        <f t="shared" si="14"/>
        <v>0</v>
      </c>
    </row>
    <row r="42" spans="1:32" s="50" customFormat="1" ht="15">
      <c r="A42" s="89" t="s">
        <v>18</v>
      </c>
      <c r="B42" s="117"/>
      <c r="C42" s="109">
        <f>SUM(C31+C39)</f>
        <v>0</v>
      </c>
      <c r="D42" s="49">
        <f aca="true" t="shared" si="15" ref="D42:AF42">SUM(D31+D39)</f>
        <v>0</v>
      </c>
      <c r="E42" s="49">
        <f t="shared" si="15"/>
        <v>0</v>
      </c>
      <c r="F42" s="49">
        <f t="shared" si="15"/>
        <v>0</v>
      </c>
      <c r="G42" s="49">
        <f t="shared" si="15"/>
        <v>0</v>
      </c>
      <c r="H42" s="49">
        <f t="shared" si="15"/>
        <v>0</v>
      </c>
      <c r="I42" s="49">
        <f t="shared" si="15"/>
        <v>0</v>
      </c>
      <c r="J42" s="49">
        <f t="shared" si="15"/>
        <v>0</v>
      </c>
      <c r="K42" s="49">
        <f t="shared" si="15"/>
        <v>0</v>
      </c>
      <c r="L42" s="49">
        <f t="shared" si="15"/>
        <v>0</v>
      </c>
      <c r="M42" s="49">
        <f t="shared" si="15"/>
        <v>0</v>
      </c>
      <c r="N42" s="49">
        <f t="shared" si="15"/>
        <v>0</v>
      </c>
      <c r="O42" s="49">
        <f t="shared" si="15"/>
        <v>0</v>
      </c>
      <c r="P42" s="49">
        <f t="shared" si="15"/>
        <v>0</v>
      </c>
      <c r="Q42" s="49">
        <f t="shared" si="15"/>
        <v>0</v>
      </c>
      <c r="R42" s="49">
        <f t="shared" si="15"/>
        <v>0</v>
      </c>
      <c r="S42" s="49">
        <f t="shared" si="15"/>
        <v>0</v>
      </c>
      <c r="T42" s="49">
        <f t="shared" si="15"/>
        <v>0</v>
      </c>
      <c r="U42" s="49">
        <f t="shared" si="15"/>
        <v>0</v>
      </c>
      <c r="V42" s="49">
        <f t="shared" si="15"/>
        <v>0</v>
      </c>
      <c r="W42" s="49">
        <f t="shared" si="15"/>
        <v>0</v>
      </c>
      <c r="X42" s="49">
        <f t="shared" si="15"/>
        <v>0</v>
      </c>
      <c r="Y42" s="49">
        <f t="shared" si="15"/>
        <v>0</v>
      </c>
      <c r="Z42" s="49">
        <f t="shared" si="15"/>
        <v>0</v>
      </c>
      <c r="AA42" s="49">
        <f t="shared" si="15"/>
        <v>0</v>
      </c>
      <c r="AB42" s="49">
        <f t="shared" si="15"/>
        <v>0</v>
      </c>
      <c r="AC42" s="49">
        <f t="shared" si="15"/>
        <v>0</v>
      </c>
      <c r="AD42" s="49">
        <f t="shared" si="15"/>
        <v>0</v>
      </c>
      <c r="AE42" s="49">
        <f t="shared" si="15"/>
        <v>0</v>
      </c>
      <c r="AF42" s="67">
        <f t="shared" si="15"/>
        <v>0</v>
      </c>
    </row>
    <row r="43" spans="1:32" ht="15.75" thickBot="1">
      <c r="A43" s="96" t="s">
        <v>154</v>
      </c>
      <c r="B43" s="118"/>
      <c r="C43" s="110" t="e">
        <f>SUM((C38+C31+C29)/(C31+C39))</f>
        <v>#DIV/0!</v>
      </c>
      <c r="D43" s="74" t="e">
        <f>SUM((D38+D31+D29)/(D31+D39))</f>
        <v>#DIV/0!</v>
      </c>
      <c r="E43" s="74" t="e">
        <f aca="true" t="shared" si="16" ref="E43:AF43">SUM((E38+E31+E29)/(E31+E39))</f>
        <v>#DIV/0!</v>
      </c>
      <c r="F43" s="74" t="e">
        <f t="shared" si="16"/>
        <v>#DIV/0!</v>
      </c>
      <c r="G43" s="74" t="e">
        <f t="shared" si="16"/>
        <v>#DIV/0!</v>
      </c>
      <c r="H43" s="74" t="e">
        <f t="shared" si="16"/>
        <v>#DIV/0!</v>
      </c>
      <c r="I43" s="74" t="e">
        <f t="shared" si="16"/>
        <v>#DIV/0!</v>
      </c>
      <c r="J43" s="74" t="e">
        <f t="shared" si="16"/>
        <v>#DIV/0!</v>
      </c>
      <c r="K43" s="74" t="e">
        <f t="shared" si="16"/>
        <v>#DIV/0!</v>
      </c>
      <c r="L43" s="74" t="e">
        <f t="shared" si="16"/>
        <v>#DIV/0!</v>
      </c>
      <c r="M43" s="74" t="e">
        <f t="shared" si="16"/>
        <v>#DIV/0!</v>
      </c>
      <c r="N43" s="74" t="e">
        <f t="shared" si="16"/>
        <v>#DIV/0!</v>
      </c>
      <c r="O43" s="74" t="e">
        <f t="shared" si="16"/>
        <v>#DIV/0!</v>
      </c>
      <c r="P43" s="74" t="e">
        <f t="shared" si="16"/>
        <v>#DIV/0!</v>
      </c>
      <c r="Q43" s="74" t="e">
        <f t="shared" si="16"/>
        <v>#DIV/0!</v>
      </c>
      <c r="R43" s="74" t="e">
        <f t="shared" si="16"/>
        <v>#DIV/0!</v>
      </c>
      <c r="S43" s="74" t="e">
        <f t="shared" si="16"/>
        <v>#DIV/0!</v>
      </c>
      <c r="T43" s="74" t="e">
        <f t="shared" si="16"/>
        <v>#DIV/0!</v>
      </c>
      <c r="U43" s="74" t="e">
        <f t="shared" si="16"/>
        <v>#DIV/0!</v>
      </c>
      <c r="V43" s="74" t="e">
        <f t="shared" si="16"/>
        <v>#DIV/0!</v>
      </c>
      <c r="W43" s="74" t="e">
        <f t="shared" si="16"/>
        <v>#DIV/0!</v>
      </c>
      <c r="X43" s="74" t="e">
        <f t="shared" si="16"/>
        <v>#DIV/0!</v>
      </c>
      <c r="Y43" s="74" t="e">
        <f t="shared" si="16"/>
        <v>#DIV/0!</v>
      </c>
      <c r="Z43" s="74" t="e">
        <f t="shared" si="16"/>
        <v>#DIV/0!</v>
      </c>
      <c r="AA43" s="74" t="e">
        <f t="shared" si="16"/>
        <v>#DIV/0!</v>
      </c>
      <c r="AB43" s="74" t="e">
        <f t="shared" si="16"/>
        <v>#DIV/0!</v>
      </c>
      <c r="AC43" s="74" t="e">
        <f t="shared" si="16"/>
        <v>#DIV/0!</v>
      </c>
      <c r="AD43" s="74" t="e">
        <f t="shared" si="16"/>
        <v>#DIV/0!</v>
      </c>
      <c r="AE43" s="74" t="e">
        <f t="shared" si="16"/>
        <v>#DIV/0!</v>
      </c>
      <c r="AF43" s="75" t="e">
        <f t="shared" si="16"/>
        <v>#DIV/0!</v>
      </c>
    </row>
    <row r="44" spans="1:32" ht="16.5" customHeight="1" thickBot="1">
      <c r="A44" s="140" t="s">
        <v>5</v>
      </c>
      <c r="B44" s="141" t="s">
        <v>73</v>
      </c>
      <c r="C44" s="142">
        <f>IF(SUM(C41:C41)&gt;C17,1,IF(SUM(C41:D41)&gt;C17,2,IF(SUM(C41:E41)&gt;C17,3,IF(SUM(C41:F41)&gt;C17,4,IF(SUM(C41:G41)&gt;C17,5,IF(SUM(C41:H41)&gt;C17,6,IF(SUM(C41:I41)&gt;C17,7,IF(SUM(C41:J41)&gt;C17,8,IF(SUM(C41:K41)&gt;C17,9,IF(SUM(C41:L41)&gt;C17,10,IF(SUM(C41:M41)&gt;C17,11,IF(SUM(C41:N41)&gt;C17,12,IF(SUM(C41:O41)&gt;C17,13,IF(SUM(C41:P41)&gt;C17,14,IF(SUM(C41:Q41)&gt;C17,15,IF(SUM(C41:R41)&gt;C17,16,IF(SUM(C41:S41)&gt;C17,17,IF(SUM(C41:T41)&gt;C17,18,IF(SUM(C41:U41)&gt;C17,19,IF(SUM(C41:V41)&gt;C17,20,IF(SUM(C41:W41)&gt;C17,21,IF(SUM(C41:X41)&gt;C17,22,IF(SUM(C41:Y41)&gt;C17,23,IF(SUM(C41:Z41)&gt;C17,24,IF(SUM(C41:AA41)&gt;C17,25,IF(SUM(C41:AB41)&gt;C17,26,IF(SUM(C41:AC41)&gt;C17,27,IF(SUM(C41:AD41)&gt;C17,28,IF(SUM(C41:AE41)&gt;C17,29,IF(SUM(C41:AF41)&gt;C17,30,0))))))))))))))))))))))))))))))</f>
        <v>0</v>
      </c>
      <c r="D44" s="43"/>
      <c r="E44" s="57"/>
      <c r="F44" s="5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ht="11.25" customHeight="1">
      <c r="A45" s="42"/>
      <c r="B45" s="81"/>
      <c r="D45" s="43"/>
      <c r="E45" s="57"/>
      <c r="F45" s="56"/>
      <c r="K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  <row r="46" spans="1:32" ht="15">
      <c r="A46" s="58" t="s">
        <v>28</v>
      </c>
      <c r="B46" s="82"/>
      <c r="C46" s="59"/>
      <c r="K46" s="40" t="s">
        <v>119</v>
      </c>
      <c r="M46" s="40" t="s">
        <v>120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</row>
    <row r="47" spans="1:32" ht="18.75">
      <c r="A47" s="139" t="s">
        <v>160</v>
      </c>
      <c r="B47" s="82"/>
      <c r="C47" s="59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</row>
    <row r="48" spans="1:32" ht="15">
      <c r="A48" s="148" t="s">
        <v>134</v>
      </c>
      <c r="B48" s="82"/>
      <c r="C48" s="59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</row>
    <row r="49" spans="1:32" ht="15" customHeight="1">
      <c r="A49" s="161" t="s">
        <v>131</v>
      </c>
      <c r="B49" s="161"/>
      <c r="C49" s="161"/>
      <c r="D49" s="161"/>
      <c r="E49" s="161"/>
      <c r="F49" s="161"/>
      <c r="G49" s="161"/>
      <c r="H49" s="161"/>
      <c r="I49" s="60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0" spans="1:14" ht="29.25" customHeight="1">
      <c r="A50" s="161" t="s">
        <v>132</v>
      </c>
      <c r="B50" s="161"/>
      <c r="C50" s="161"/>
      <c r="D50" s="161"/>
      <c r="E50" s="161"/>
      <c r="F50" s="161"/>
      <c r="G50" s="161"/>
      <c r="H50" s="161"/>
      <c r="I50" s="60"/>
      <c r="K50" s="150"/>
      <c r="L50" s="150"/>
      <c r="M50" s="150"/>
      <c r="N50" s="150"/>
    </row>
    <row r="51" spans="1:32" ht="15" customHeight="1">
      <c r="A51" s="161" t="s">
        <v>133</v>
      </c>
      <c r="B51" s="161"/>
      <c r="C51" s="161"/>
      <c r="D51" s="161"/>
      <c r="E51" s="161"/>
      <c r="F51" s="161"/>
      <c r="G51" s="161"/>
      <c r="H51" s="161"/>
      <c r="I51" s="60"/>
      <c r="J51" s="81" t="s">
        <v>114</v>
      </c>
      <c r="K51" s="151"/>
      <c r="L51" s="152"/>
      <c r="M51" s="152"/>
      <c r="N51" s="153"/>
      <c r="AB51" s="81" t="s">
        <v>114</v>
      </c>
      <c r="AC51" s="151"/>
      <c r="AD51" s="152"/>
      <c r="AE51" s="152"/>
      <c r="AF51" s="153"/>
    </row>
    <row r="52" spans="1:32" ht="15" customHeight="1">
      <c r="A52" s="161" t="s">
        <v>164</v>
      </c>
      <c r="B52" s="161"/>
      <c r="C52" s="161"/>
      <c r="D52" s="161"/>
      <c r="E52" s="161"/>
      <c r="F52" s="161"/>
      <c r="G52" s="161"/>
      <c r="H52" s="161"/>
      <c r="I52" s="60"/>
      <c r="K52" s="133"/>
      <c r="L52" s="132"/>
      <c r="M52" s="132"/>
      <c r="N52" s="134"/>
      <c r="AC52" s="133"/>
      <c r="AD52" s="132"/>
      <c r="AE52" s="132"/>
      <c r="AF52" s="134"/>
    </row>
    <row r="53" spans="1:32" ht="15" customHeight="1">
      <c r="A53" s="161" t="s">
        <v>161</v>
      </c>
      <c r="B53" s="161"/>
      <c r="C53" s="161"/>
      <c r="D53" s="161"/>
      <c r="E53" s="161"/>
      <c r="F53" s="161"/>
      <c r="G53" s="161"/>
      <c r="H53" s="161"/>
      <c r="I53" s="60"/>
      <c r="K53" s="133"/>
      <c r="L53" s="132"/>
      <c r="M53" s="132"/>
      <c r="N53" s="134"/>
      <c r="AC53" s="133"/>
      <c r="AD53" s="132"/>
      <c r="AE53" s="132"/>
      <c r="AF53" s="134"/>
    </row>
    <row r="54" spans="1:32" ht="47.25" customHeight="1">
      <c r="A54" s="161" t="s">
        <v>136</v>
      </c>
      <c r="B54" s="161"/>
      <c r="C54" s="161"/>
      <c r="D54" s="161"/>
      <c r="E54" s="161"/>
      <c r="F54" s="161"/>
      <c r="G54" s="161"/>
      <c r="H54" s="161"/>
      <c r="I54" s="149"/>
      <c r="K54" s="133"/>
      <c r="L54" s="132"/>
      <c r="M54" s="132"/>
      <c r="N54" s="134"/>
      <c r="AC54" s="133"/>
      <c r="AD54" s="132"/>
      <c r="AE54" s="132"/>
      <c r="AF54" s="134"/>
    </row>
    <row r="55" spans="1:32" ht="15" customHeight="1">
      <c r="A55" s="161" t="s">
        <v>157</v>
      </c>
      <c r="B55" s="161"/>
      <c r="C55" s="161"/>
      <c r="D55" s="161"/>
      <c r="E55" s="161"/>
      <c r="F55" s="161"/>
      <c r="G55" s="161"/>
      <c r="H55" s="161"/>
      <c r="I55" s="149"/>
      <c r="K55" s="133"/>
      <c r="L55" s="132"/>
      <c r="M55" s="132"/>
      <c r="N55" s="134"/>
      <c r="AC55" s="133"/>
      <c r="AD55" s="132"/>
      <c r="AE55" s="132"/>
      <c r="AF55" s="134"/>
    </row>
    <row r="56" spans="1:32" ht="15" customHeight="1">
      <c r="A56" s="161" t="s">
        <v>158</v>
      </c>
      <c r="B56" s="161"/>
      <c r="C56" s="161"/>
      <c r="D56" s="161"/>
      <c r="E56" s="161"/>
      <c r="F56" s="161"/>
      <c r="G56" s="161"/>
      <c r="H56" s="161"/>
      <c r="I56" s="149"/>
      <c r="K56" s="133"/>
      <c r="L56" s="132"/>
      <c r="M56" s="132"/>
      <c r="N56" s="134"/>
      <c r="AC56" s="133"/>
      <c r="AD56" s="132"/>
      <c r="AE56" s="132"/>
      <c r="AF56" s="134"/>
    </row>
    <row r="57" spans="1:32" ht="15.75" customHeight="1">
      <c r="A57" s="161" t="s">
        <v>159</v>
      </c>
      <c r="B57" s="161"/>
      <c r="C57" s="161"/>
      <c r="D57" s="161"/>
      <c r="E57" s="161"/>
      <c r="F57" s="161"/>
      <c r="G57" s="161"/>
      <c r="H57" s="161"/>
      <c r="I57" s="149"/>
      <c r="K57" s="173" t="s">
        <v>61</v>
      </c>
      <c r="L57" s="174"/>
      <c r="M57" s="174"/>
      <c r="N57" s="175"/>
      <c r="AC57" s="173" t="s">
        <v>61</v>
      </c>
      <c r="AD57" s="174"/>
      <c r="AE57" s="174"/>
      <c r="AF57" s="175"/>
    </row>
    <row r="58" spans="1:14" ht="15" customHeight="1">
      <c r="A58" s="161" t="s">
        <v>155</v>
      </c>
      <c r="B58" s="161"/>
      <c r="C58" s="161"/>
      <c r="D58" s="161"/>
      <c r="E58" s="161"/>
      <c r="F58" s="161"/>
      <c r="G58" s="161"/>
      <c r="H58" s="161"/>
      <c r="I58" s="60"/>
      <c r="K58" s="150"/>
      <c r="L58" s="150"/>
      <c r="M58" s="150"/>
      <c r="N58" s="150"/>
    </row>
    <row r="59" spans="1:9" ht="15" customHeight="1">
      <c r="A59" s="161" t="s">
        <v>156</v>
      </c>
      <c r="B59" s="161"/>
      <c r="C59" s="161"/>
      <c r="D59" s="161"/>
      <c r="E59" s="161"/>
      <c r="F59" s="161"/>
      <c r="G59" s="161"/>
      <c r="H59" s="161"/>
      <c r="I59" s="161"/>
    </row>
    <row r="60" spans="12:14" ht="15" customHeight="1">
      <c r="L60" s="77"/>
      <c r="M60" s="77"/>
      <c r="N60" s="77"/>
    </row>
    <row r="61" ht="49.5" customHeight="1"/>
    <row r="62" ht="16.5" customHeight="1"/>
    <row r="63" ht="41.25" customHeight="1"/>
    <row r="64" spans="1:6" ht="15">
      <c r="A64" s="61"/>
      <c r="B64" s="83"/>
      <c r="F64" s="60"/>
    </row>
    <row r="65" spans="1:6" ht="15">
      <c r="A65" s="154"/>
      <c r="B65" s="154"/>
      <c r="C65" s="154"/>
      <c r="D65" s="154"/>
      <c r="E65" s="154"/>
      <c r="F65" s="60"/>
    </row>
    <row r="66" spans="1:2" ht="15">
      <c r="A66" s="61"/>
      <c r="B66" s="83"/>
    </row>
    <row r="67" spans="1:2" ht="15">
      <c r="A67" s="61"/>
      <c r="B67" s="83"/>
    </row>
    <row r="68" spans="1:2" ht="15">
      <c r="A68" s="61"/>
      <c r="B68" s="83"/>
    </row>
    <row r="69" spans="1:2" ht="15">
      <c r="A69" s="61"/>
      <c r="B69" s="83"/>
    </row>
  </sheetData>
  <sheetProtection password="F74D" sheet="1" objects="1" scenarios="1" selectLockedCells="1"/>
  <mergeCells count="37">
    <mergeCell ref="Z4:AD5"/>
    <mergeCell ref="AF4:AF5"/>
    <mergeCell ref="AF8:AF9"/>
    <mergeCell ref="K57:N57"/>
    <mergeCell ref="A50:H50"/>
    <mergeCell ref="A51:H51"/>
    <mergeCell ref="A52:H52"/>
    <mergeCell ref="A53:H53"/>
    <mergeCell ref="D16:G16"/>
    <mergeCell ref="D17:G17"/>
    <mergeCell ref="D7:G7"/>
    <mergeCell ref="AC57:AF57"/>
    <mergeCell ref="D1:G1"/>
    <mergeCell ref="N4:N5"/>
    <mergeCell ref="N8:N9"/>
    <mergeCell ref="H4:L5"/>
    <mergeCell ref="D2:G2"/>
    <mergeCell ref="D3:G3"/>
    <mergeCell ref="D4:G4"/>
    <mergeCell ref="D5:G5"/>
    <mergeCell ref="D6:G6"/>
    <mergeCell ref="D8:G8"/>
    <mergeCell ref="D9:G9"/>
    <mergeCell ref="A65:E65"/>
    <mergeCell ref="D13:G13"/>
    <mergeCell ref="D10:G10"/>
    <mergeCell ref="D11:G11"/>
    <mergeCell ref="D12:G12"/>
    <mergeCell ref="D14:G14"/>
    <mergeCell ref="D15:G15"/>
    <mergeCell ref="A58:H58"/>
    <mergeCell ref="A59:I59"/>
    <mergeCell ref="A49:H49"/>
    <mergeCell ref="A55:H55"/>
    <mergeCell ref="A56:H56"/>
    <mergeCell ref="A57:H57"/>
    <mergeCell ref="A54:H54"/>
  </mergeCells>
  <dataValidations count="8">
    <dataValidation type="whole" showInputMessage="1" showErrorMessage="1" prompt="Zadajte celé číslo v rozsahu od 1 do 200." errorTitle="Neplatná hodnota" error="Zadajte prosím celé číslo v rozsahu od 1 do 200." sqref="C2">
      <formula1>1</formula1>
      <formula2>200</formula2>
    </dataValidation>
    <dataValidation type="whole" allowBlank="1" showInputMessage="1" showErrorMessage="1" prompt="Zadajte celé číslo v rozsahu od 1 do 999." errorTitle="Neplatná hodnota" error="Zadajte prosím celé číslo v rozsahu od 1 do 999." sqref="C5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C3">
      <formula1>1</formula1>
      <formula2>9999</formula2>
    </dataValidation>
    <dataValidation type="decimal" allowBlank="1" showInputMessage="1" showErrorMessage="1" prompt="Zadajte desatinné číslo v rozsahu od 1 do 200." errorTitle="Neplatná hodnota" error="Zadajte prosím desatinné číslo v rozsahu od 1 do 200." sqref="C4">
      <formula1>1</formula1>
      <formula2>200</formula2>
    </dataValidation>
    <dataValidation type="decimal" allowBlank="1" showInputMessage="1" showErrorMessage="1" prompt="Zadajte desatinné číslo v rozsahu od 1 do 9 999 999." errorTitle="Neplatná hodnota" error="Zadajte prosím desatinné číslo v rozsahu od 1 do 9 999 999." sqref="C16:C17 C14 C6">
      <formula1>1</formula1>
      <formula2>9999999</formula2>
    </dataValidation>
    <dataValidation type="decimal" allowBlank="1" showInputMessage="1" showErrorMessage="1" prompt="Zadajte desatinné číslo v rozsahu od 0 do 1." errorTitle="Neplatná hodnota" error="Zadajte prosím desatinné číslo v rozsahu od 0 do 1." sqref="C8">
      <formula1>0</formula1>
      <formula2>1</formula2>
    </dataValidation>
    <dataValidation type="decimal" allowBlank="1" showInputMessage="1" showErrorMessage="1" prompt="Zadajte desatinné číslo v rozsahu od 1 do 999." errorTitle="Neplatná hodnota" error="Zadajte prosím desatinné číslo v rozsahu od 1 do 999." sqref="C9:C13">
      <formula1>1</formula1>
      <formula2>999</formula2>
    </dataValidation>
    <dataValidation type="whole" allowBlank="1" showInputMessage="1" showErrorMessage="1" prompt="Zadajte číslo 1, ak spĺňa podmienku, zadajte 0, ak nespĺňa podmienku." errorTitle="Neplatná hodnota" error="Zadajte prosím desatinné číslo v rozsahu od 1 do 9 999 999." sqref="C7">
      <formula1>0</formula1>
      <formula2>1</formula2>
    </dataValidation>
  </dataValidations>
  <printOptions horizontalCentered="1"/>
  <pageMargins left="0.31496062992125984" right="0.31496062992125984" top="0.7480314960629921" bottom="0.15748031496062992" header="0" footer="0"/>
  <pageSetup horizontalDpi="600" verticalDpi="600" orientation="landscape" paperSize="8" scale="80" r:id="rId2"/>
  <headerFooter>
    <oddHeader>&amp;R&amp;G</oddHeader>
    <oddFooter>&amp;L&amp;K00-043
ŠFRB_ŽIADOSŤ O POSKYTNUTIE PODPORY_POr_01_2019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ht="15">
      <c r="A2" s="18"/>
      <c r="B2" s="24">
        <f>PMT(A7/12,A9,A2,,0)</f>
        <v>0</v>
      </c>
      <c r="C2" s="2">
        <v>1</v>
      </c>
      <c r="D2" s="144">
        <f>B2</f>
        <v>0</v>
      </c>
      <c r="E2" s="145">
        <f aca="true" t="shared" si="0" ref="E2:E65">IF(C2&gt;$A$9,0,IPMT(A$7/12,C2,A$9,A$2))</f>
        <v>0</v>
      </c>
      <c r="F2" s="146">
        <f>IF(E2&gt;=0,0,SUM(D$2-E2))</f>
        <v>0</v>
      </c>
      <c r="G2" s="146">
        <f>SUM(A2+F2)</f>
        <v>0</v>
      </c>
    </row>
    <row r="3" spans="3:7" ht="15">
      <c r="C3" s="2">
        <f>SUM(C2,1)</f>
        <v>2</v>
      </c>
      <c r="D3" s="146"/>
      <c r="E3" s="145">
        <f t="shared" si="0"/>
        <v>0</v>
      </c>
      <c r="F3" s="146">
        <f aca="true" t="shared" si="1" ref="F3:F66">IF(E3&gt;=0,0,SUM(D$2-E3))</f>
        <v>0</v>
      </c>
      <c r="G3" s="146">
        <f>SUM(G2+F3)</f>
        <v>0</v>
      </c>
    </row>
    <row r="4" spans="1:7" ht="15">
      <c r="A4" t="s">
        <v>13</v>
      </c>
      <c r="C4" s="2">
        <f>SUM(C3,1)</f>
        <v>3</v>
      </c>
      <c r="D4" s="146"/>
      <c r="E4" s="145">
        <f t="shared" si="0"/>
        <v>0</v>
      </c>
      <c r="F4" s="146">
        <f t="shared" si="1"/>
        <v>0</v>
      </c>
      <c r="G4" s="146">
        <f>SUM(G3+F4)</f>
        <v>0</v>
      </c>
    </row>
    <row r="5" spans="1:7" ht="15">
      <c r="A5" s="17">
        <v>30</v>
      </c>
      <c r="C5" s="2">
        <f>SUM(C4,1)</f>
        <v>4</v>
      </c>
      <c r="D5" s="146"/>
      <c r="E5" s="145">
        <f t="shared" si="0"/>
        <v>0</v>
      </c>
      <c r="F5" s="146">
        <f t="shared" si="1"/>
        <v>0</v>
      </c>
      <c r="G5" s="146">
        <f>SUM(G4+F5)</f>
        <v>0</v>
      </c>
    </row>
    <row r="6" spans="1:7" ht="15">
      <c r="A6" t="s">
        <v>14</v>
      </c>
      <c r="C6" s="2">
        <f aca="true" t="shared" si="2" ref="C6:C69">SUM(C5,1)</f>
        <v>5</v>
      </c>
      <c r="D6" s="146"/>
      <c r="E6" s="145">
        <f t="shared" si="0"/>
        <v>0</v>
      </c>
      <c r="F6" s="146">
        <f t="shared" si="1"/>
        <v>0</v>
      </c>
      <c r="G6" s="146">
        <f aca="true" t="shared" si="3" ref="G6:G69">SUM(G5+F6)</f>
        <v>0</v>
      </c>
    </row>
    <row r="7" spans="1:7" ht="15">
      <c r="A7" s="19">
        <v>0.01</v>
      </c>
      <c r="C7" s="2">
        <f t="shared" si="2"/>
        <v>6</v>
      </c>
      <c r="D7" s="146"/>
      <c r="E7" s="145">
        <f t="shared" si="0"/>
        <v>0</v>
      </c>
      <c r="F7" s="146">
        <f t="shared" si="1"/>
        <v>0</v>
      </c>
      <c r="G7" s="146">
        <f t="shared" si="3"/>
        <v>0</v>
      </c>
    </row>
    <row r="8" spans="1:7" ht="15">
      <c r="A8" t="s">
        <v>15</v>
      </c>
      <c r="C8" s="2">
        <f t="shared" si="2"/>
        <v>7</v>
      </c>
      <c r="D8" s="146"/>
      <c r="E8" s="145">
        <f t="shared" si="0"/>
        <v>0</v>
      </c>
      <c r="F8" s="146">
        <f t="shared" si="1"/>
        <v>0</v>
      </c>
      <c r="G8" s="146">
        <f t="shared" si="3"/>
        <v>0</v>
      </c>
    </row>
    <row r="9" spans="1:7" ht="15">
      <c r="A9" s="17">
        <f>A5*12</f>
        <v>360</v>
      </c>
      <c r="C9" s="2">
        <f t="shared" si="2"/>
        <v>8</v>
      </c>
      <c r="D9" s="146"/>
      <c r="E9" s="145">
        <f t="shared" si="0"/>
        <v>0</v>
      </c>
      <c r="F9" s="146">
        <f t="shared" si="1"/>
        <v>0</v>
      </c>
      <c r="G9" s="146">
        <f t="shared" si="3"/>
        <v>0</v>
      </c>
    </row>
    <row r="10" spans="3:7" ht="15">
      <c r="C10" s="2">
        <f t="shared" si="2"/>
        <v>9</v>
      </c>
      <c r="D10" s="146"/>
      <c r="E10" s="145">
        <f t="shared" si="0"/>
        <v>0</v>
      </c>
      <c r="F10" s="146">
        <f t="shared" si="1"/>
        <v>0</v>
      </c>
      <c r="G10" s="146">
        <f t="shared" si="3"/>
        <v>0</v>
      </c>
    </row>
    <row r="11" spans="3:7" ht="15">
      <c r="C11" s="2">
        <f t="shared" si="2"/>
        <v>10</v>
      </c>
      <c r="D11" s="146"/>
      <c r="E11" s="145">
        <f t="shared" si="0"/>
        <v>0</v>
      </c>
      <c r="F11" s="146">
        <f t="shared" si="1"/>
        <v>0</v>
      </c>
      <c r="G11" s="146">
        <f t="shared" si="3"/>
        <v>0</v>
      </c>
    </row>
    <row r="12" spans="3:7" ht="15">
      <c r="C12" s="2">
        <f t="shared" si="2"/>
        <v>11</v>
      </c>
      <c r="D12" s="146"/>
      <c r="E12" s="145">
        <f t="shared" si="0"/>
        <v>0</v>
      </c>
      <c r="F12" s="146">
        <f t="shared" si="1"/>
        <v>0</v>
      </c>
      <c r="G12" s="146">
        <f t="shared" si="3"/>
        <v>0</v>
      </c>
    </row>
    <row r="13" spans="3:7" ht="15">
      <c r="C13" s="2">
        <f t="shared" si="2"/>
        <v>12</v>
      </c>
      <c r="D13" s="146"/>
      <c r="E13" s="145">
        <f t="shared" si="0"/>
        <v>0</v>
      </c>
      <c r="F13" s="146">
        <f t="shared" si="1"/>
        <v>0</v>
      </c>
      <c r="G13" s="146">
        <f t="shared" si="3"/>
        <v>0</v>
      </c>
    </row>
    <row r="14" spans="3:7" ht="15">
      <c r="C14" s="2">
        <f t="shared" si="2"/>
        <v>13</v>
      </c>
      <c r="D14" s="146"/>
      <c r="E14" s="145">
        <f t="shared" si="0"/>
        <v>0</v>
      </c>
      <c r="F14" s="146">
        <f t="shared" si="1"/>
        <v>0</v>
      </c>
      <c r="G14" s="146">
        <f t="shared" si="3"/>
        <v>0</v>
      </c>
    </row>
    <row r="15" spans="3:7" ht="15">
      <c r="C15" s="2">
        <f t="shared" si="2"/>
        <v>14</v>
      </c>
      <c r="D15" s="146"/>
      <c r="E15" s="145">
        <f t="shared" si="0"/>
        <v>0</v>
      </c>
      <c r="F15" s="146">
        <f t="shared" si="1"/>
        <v>0</v>
      </c>
      <c r="G15" s="146">
        <f t="shared" si="3"/>
        <v>0</v>
      </c>
    </row>
    <row r="16" spans="3:7" ht="15">
      <c r="C16" s="2">
        <f t="shared" si="2"/>
        <v>15</v>
      </c>
      <c r="D16" s="146"/>
      <c r="E16" s="145">
        <f t="shared" si="0"/>
        <v>0</v>
      </c>
      <c r="F16" s="146">
        <f t="shared" si="1"/>
        <v>0</v>
      </c>
      <c r="G16" s="146">
        <f t="shared" si="3"/>
        <v>0</v>
      </c>
    </row>
    <row r="17" spans="3:7" ht="15">
      <c r="C17" s="2">
        <f t="shared" si="2"/>
        <v>16</v>
      </c>
      <c r="D17" s="146"/>
      <c r="E17" s="145">
        <f t="shared" si="0"/>
        <v>0</v>
      </c>
      <c r="F17" s="146">
        <f t="shared" si="1"/>
        <v>0</v>
      </c>
      <c r="G17" s="146">
        <f t="shared" si="3"/>
        <v>0</v>
      </c>
    </row>
    <row r="18" spans="3:7" ht="15">
      <c r="C18" s="2">
        <f t="shared" si="2"/>
        <v>17</v>
      </c>
      <c r="D18" s="146"/>
      <c r="E18" s="145">
        <f t="shared" si="0"/>
        <v>0</v>
      </c>
      <c r="F18" s="146">
        <f t="shared" si="1"/>
        <v>0</v>
      </c>
      <c r="G18" s="146">
        <f t="shared" si="3"/>
        <v>0</v>
      </c>
    </row>
    <row r="19" spans="3:7" ht="15">
      <c r="C19" s="2">
        <f t="shared" si="2"/>
        <v>18</v>
      </c>
      <c r="D19" s="146"/>
      <c r="E19" s="145">
        <f t="shared" si="0"/>
        <v>0</v>
      </c>
      <c r="F19" s="146">
        <f t="shared" si="1"/>
        <v>0</v>
      </c>
      <c r="G19" s="146">
        <f t="shared" si="3"/>
        <v>0</v>
      </c>
    </row>
    <row r="20" spans="3:7" ht="15">
      <c r="C20" s="2">
        <f t="shared" si="2"/>
        <v>19</v>
      </c>
      <c r="D20" s="146"/>
      <c r="E20" s="145">
        <f t="shared" si="0"/>
        <v>0</v>
      </c>
      <c r="F20" s="146">
        <f t="shared" si="1"/>
        <v>0</v>
      </c>
      <c r="G20" s="146">
        <f t="shared" si="3"/>
        <v>0</v>
      </c>
    </row>
    <row r="21" spans="3:7" ht="15">
      <c r="C21" s="2">
        <f t="shared" si="2"/>
        <v>20</v>
      </c>
      <c r="D21" s="146"/>
      <c r="E21" s="145">
        <f t="shared" si="0"/>
        <v>0</v>
      </c>
      <c r="F21" s="146">
        <f t="shared" si="1"/>
        <v>0</v>
      </c>
      <c r="G21" s="146">
        <f t="shared" si="3"/>
        <v>0</v>
      </c>
    </row>
    <row r="22" spans="3:7" ht="15">
      <c r="C22" s="2">
        <f t="shared" si="2"/>
        <v>21</v>
      </c>
      <c r="D22" s="146"/>
      <c r="E22" s="145">
        <f t="shared" si="0"/>
        <v>0</v>
      </c>
      <c r="F22" s="146">
        <f t="shared" si="1"/>
        <v>0</v>
      </c>
      <c r="G22" s="146">
        <f t="shared" si="3"/>
        <v>0</v>
      </c>
    </row>
    <row r="23" spans="3:7" ht="15">
      <c r="C23" s="2">
        <f t="shared" si="2"/>
        <v>22</v>
      </c>
      <c r="D23" s="146"/>
      <c r="E23" s="145">
        <f t="shared" si="0"/>
        <v>0</v>
      </c>
      <c r="F23" s="146">
        <f t="shared" si="1"/>
        <v>0</v>
      </c>
      <c r="G23" s="146">
        <f t="shared" si="3"/>
        <v>0</v>
      </c>
    </row>
    <row r="24" spans="3:7" ht="15">
      <c r="C24" s="2">
        <f t="shared" si="2"/>
        <v>23</v>
      </c>
      <c r="D24" s="146"/>
      <c r="E24" s="145">
        <f t="shared" si="0"/>
        <v>0</v>
      </c>
      <c r="F24" s="146">
        <f t="shared" si="1"/>
        <v>0</v>
      </c>
      <c r="G24" s="146">
        <f t="shared" si="3"/>
        <v>0</v>
      </c>
    </row>
    <row r="25" spans="3:7" ht="15">
      <c r="C25" s="2">
        <f t="shared" si="2"/>
        <v>24</v>
      </c>
      <c r="D25" s="146"/>
      <c r="E25" s="145">
        <f t="shared" si="0"/>
        <v>0</v>
      </c>
      <c r="F25" s="146">
        <f t="shared" si="1"/>
        <v>0</v>
      </c>
      <c r="G25" s="146">
        <f t="shared" si="3"/>
        <v>0</v>
      </c>
    </row>
    <row r="26" spans="3:7" ht="15">
      <c r="C26" s="2">
        <f t="shared" si="2"/>
        <v>25</v>
      </c>
      <c r="D26" s="146"/>
      <c r="E26" s="145">
        <f t="shared" si="0"/>
        <v>0</v>
      </c>
      <c r="F26" s="146">
        <f t="shared" si="1"/>
        <v>0</v>
      </c>
      <c r="G26" s="146">
        <f t="shared" si="3"/>
        <v>0</v>
      </c>
    </row>
    <row r="27" spans="3:7" ht="15">
      <c r="C27" s="2">
        <f t="shared" si="2"/>
        <v>26</v>
      </c>
      <c r="D27" s="146"/>
      <c r="E27" s="145">
        <f t="shared" si="0"/>
        <v>0</v>
      </c>
      <c r="F27" s="146">
        <f t="shared" si="1"/>
        <v>0</v>
      </c>
      <c r="G27" s="146">
        <f t="shared" si="3"/>
        <v>0</v>
      </c>
    </row>
    <row r="28" spans="3:7" ht="15">
      <c r="C28" s="2">
        <f t="shared" si="2"/>
        <v>27</v>
      </c>
      <c r="D28" s="146"/>
      <c r="E28" s="145">
        <f t="shared" si="0"/>
        <v>0</v>
      </c>
      <c r="F28" s="146">
        <f t="shared" si="1"/>
        <v>0</v>
      </c>
      <c r="G28" s="146">
        <f t="shared" si="3"/>
        <v>0</v>
      </c>
    </row>
    <row r="29" spans="3:7" ht="15">
      <c r="C29" s="2">
        <f t="shared" si="2"/>
        <v>28</v>
      </c>
      <c r="D29" s="146"/>
      <c r="E29" s="145">
        <f t="shared" si="0"/>
        <v>0</v>
      </c>
      <c r="F29" s="146">
        <f t="shared" si="1"/>
        <v>0</v>
      </c>
      <c r="G29" s="146">
        <f t="shared" si="3"/>
        <v>0</v>
      </c>
    </row>
    <row r="30" spans="3:7" ht="15">
      <c r="C30" s="2">
        <f t="shared" si="2"/>
        <v>29</v>
      </c>
      <c r="D30" s="146"/>
      <c r="E30" s="145">
        <f t="shared" si="0"/>
        <v>0</v>
      </c>
      <c r="F30" s="146">
        <f t="shared" si="1"/>
        <v>0</v>
      </c>
      <c r="G30" s="146">
        <f t="shared" si="3"/>
        <v>0</v>
      </c>
    </row>
    <row r="31" spans="3:7" ht="15">
      <c r="C31" s="2">
        <f t="shared" si="2"/>
        <v>30</v>
      </c>
      <c r="D31" s="146"/>
      <c r="E31" s="145">
        <f t="shared" si="0"/>
        <v>0</v>
      </c>
      <c r="F31" s="146">
        <f t="shared" si="1"/>
        <v>0</v>
      </c>
      <c r="G31" s="146">
        <f t="shared" si="3"/>
        <v>0</v>
      </c>
    </row>
    <row r="32" spans="3:7" ht="15">
      <c r="C32" s="2">
        <f t="shared" si="2"/>
        <v>31</v>
      </c>
      <c r="D32" s="146"/>
      <c r="E32" s="145">
        <f t="shared" si="0"/>
        <v>0</v>
      </c>
      <c r="F32" s="146">
        <f t="shared" si="1"/>
        <v>0</v>
      </c>
      <c r="G32" s="146">
        <f t="shared" si="3"/>
        <v>0</v>
      </c>
    </row>
    <row r="33" spans="3:7" ht="15">
      <c r="C33" s="2">
        <f t="shared" si="2"/>
        <v>32</v>
      </c>
      <c r="D33" s="146"/>
      <c r="E33" s="145">
        <f t="shared" si="0"/>
        <v>0</v>
      </c>
      <c r="F33" s="146">
        <f t="shared" si="1"/>
        <v>0</v>
      </c>
      <c r="G33" s="146">
        <f t="shared" si="3"/>
        <v>0</v>
      </c>
    </row>
    <row r="34" spans="3:7" ht="15">
      <c r="C34" s="2">
        <f t="shared" si="2"/>
        <v>33</v>
      </c>
      <c r="D34" s="146"/>
      <c r="E34" s="145">
        <f t="shared" si="0"/>
        <v>0</v>
      </c>
      <c r="F34" s="146">
        <f t="shared" si="1"/>
        <v>0</v>
      </c>
      <c r="G34" s="146">
        <f t="shared" si="3"/>
        <v>0</v>
      </c>
    </row>
    <row r="35" spans="3:7" ht="15">
      <c r="C35" s="2">
        <f t="shared" si="2"/>
        <v>34</v>
      </c>
      <c r="D35" s="146"/>
      <c r="E35" s="145">
        <f t="shared" si="0"/>
        <v>0</v>
      </c>
      <c r="F35" s="146">
        <f t="shared" si="1"/>
        <v>0</v>
      </c>
      <c r="G35" s="146">
        <f t="shared" si="3"/>
        <v>0</v>
      </c>
    </row>
    <row r="36" spans="3:7" ht="15">
      <c r="C36" s="2">
        <f t="shared" si="2"/>
        <v>35</v>
      </c>
      <c r="D36" s="146"/>
      <c r="E36" s="145">
        <f t="shared" si="0"/>
        <v>0</v>
      </c>
      <c r="F36" s="146">
        <f t="shared" si="1"/>
        <v>0</v>
      </c>
      <c r="G36" s="146">
        <f t="shared" si="3"/>
        <v>0</v>
      </c>
    </row>
    <row r="37" spans="3:7" ht="15">
      <c r="C37" s="2">
        <f t="shared" si="2"/>
        <v>36</v>
      </c>
      <c r="D37" s="146"/>
      <c r="E37" s="145">
        <f t="shared" si="0"/>
        <v>0</v>
      </c>
      <c r="F37" s="146">
        <f t="shared" si="1"/>
        <v>0</v>
      </c>
      <c r="G37" s="146">
        <f t="shared" si="3"/>
        <v>0</v>
      </c>
    </row>
    <row r="38" spans="3:7" ht="15">
      <c r="C38" s="2">
        <f t="shared" si="2"/>
        <v>37</v>
      </c>
      <c r="D38" s="146"/>
      <c r="E38" s="145">
        <f t="shared" si="0"/>
        <v>0</v>
      </c>
      <c r="F38" s="146">
        <f t="shared" si="1"/>
        <v>0</v>
      </c>
      <c r="G38" s="146">
        <f t="shared" si="3"/>
        <v>0</v>
      </c>
    </row>
    <row r="39" spans="3:7" ht="15">
      <c r="C39" s="2">
        <f t="shared" si="2"/>
        <v>38</v>
      </c>
      <c r="D39" s="146"/>
      <c r="E39" s="145">
        <f t="shared" si="0"/>
        <v>0</v>
      </c>
      <c r="F39" s="146">
        <f t="shared" si="1"/>
        <v>0</v>
      </c>
      <c r="G39" s="146">
        <f t="shared" si="3"/>
        <v>0</v>
      </c>
    </row>
    <row r="40" spans="3:7" ht="15">
      <c r="C40" s="2">
        <f t="shared" si="2"/>
        <v>39</v>
      </c>
      <c r="D40" s="146"/>
      <c r="E40" s="145">
        <f t="shared" si="0"/>
        <v>0</v>
      </c>
      <c r="F40" s="146">
        <f t="shared" si="1"/>
        <v>0</v>
      </c>
      <c r="G40" s="146">
        <f t="shared" si="3"/>
        <v>0</v>
      </c>
    </row>
    <row r="41" spans="3:7" ht="15">
      <c r="C41" s="2">
        <f t="shared" si="2"/>
        <v>40</v>
      </c>
      <c r="D41" s="146"/>
      <c r="E41" s="145">
        <f t="shared" si="0"/>
        <v>0</v>
      </c>
      <c r="F41" s="146">
        <f t="shared" si="1"/>
        <v>0</v>
      </c>
      <c r="G41" s="146">
        <f t="shared" si="3"/>
        <v>0</v>
      </c>
    </row>
    <row r="42" spans="3:7" ht="15">
      <c r="C42" s="2">
        <f t="shared" si="2"/>
        <v>41</v>
      </c>
      <c r="D42" s="146"/>
      <c r="E42" s="145">
        <f t="shared" si="0"/>
        <v>0</v>
      </c>
      <c r="F42" s="146">
        <f t="shared" si="1"/>
        <v>0</v>
      </c>
      <c r="G42" s="146">
        <f t="shared" si="3"/>
        <v>0</v>
      </c>
    </row>
    <row r="43" spans="3:7" ht="15">
      <c r="C43" s="2">
        <f t="shared" si="2"/>
        <v>42</v>
      </c>
      <c r="D43" s="146"/>
      <c r="E43" s="145">
        <f t="shared" si="0"/>
        <v>0</v>
      </c>
      <c r="F43" s="146">
        <f t="shared" si="1"/>
        <v>0</v>
      </c>
      <c r="G43" s="146">
        <f t="shared" si="3"/>
        <v>0</v>
      </c>
    </row>
    <row r="44" spans="3:7" ht="15">
      <c r="C44" s="2">
        <f t="shared" si="2"/>
        <v>43</v>
      </c>
      <c r="D44" s="146"/>
      <c r="E44" s="145">
        <f t="shared" si="0"/>
        <v>0</v>
      </c>
      <c r="F44" s="146">
        <f t="shared" si="1"/>
        <v>0</v>
      </c>
      <c r="G44" s="146">
        <f t="shared" si="3"/>
        <v>0</v>
      </c>
    </row>
    <row r="45" spans="3:7" ht="15">
      <c r="C45" s="2">
        <f t="shared" si="2"/>
        <v>44</v>
      </c>
      <c r="D45" s="146"/>
      <c r="E45" s="145">
        <f t="shared" si="0"/>
        <v>0</v>
      </c>
      <c r="F45" s="146">
        <f t="shared" si="1"/>
        <v>0</v>
      </c>
      <c r="G45" s="146">
        <f t="shared" si="3"/>
        <v>0</v>
      </c>
    </row>
    <row r="46" spans="3:7" ht="15">
      <c r="C46" s="2">
        <f t="shared" si="2"/>
        <v>45</v>
      </c>
      <c r="D46" s="146"/>
      <c r="E46" s="145">
        <f t="shared" si="0"/>
        <v>0</v>
      </c>
      <c r="F46" s="146">
        <f t="shared" si="1"/>
        <v>0</v>
      </c>
      <c r="G46" s="146">
        <f t="shared" si="3"/>
        <v>0</v>
      </c>
    </row>
    <row r="47" spans="3:7" ht="15">
      <c r="C47" s="2">
        <f t="shared" si="2"/>
        <v>46</v>
      </c>
      <c r="D47" s="146"/>
      <c r="E47" s="145">
        <f t="shared" si="0"/>
        <v>0</v>
      </c>
      <c r="F47" s="146">
        <f t="shared" si="1"/>
        <v>0</v>
      </c>
      <c r="G47" s="146">
        <f t="shared" si="3"/>
        <v>0</v>
      </c>
    </row>
    <row r="48" spans="3:7" ht="15">
      <c r="C48" s="2">
        <f t="shared" si="2"/>
        <v>47</v>
      </c>
      <c r="D48" s="146"/>
      <c r="E48" s="145">
        <f t="shared" si="0"/>
        <v>0</v>
      </c>
      <c r="F48" s="146">
        <f t="shared" si="1"/>
        <v>0</v>
      </c>
      <c r="G48" s="146">
        <f t="shared" si="3"/>
        <v>0</v>
      </c>
    </row>
    <row r="49" spans="3:7" ht="15">
      <c r="C49" s="2">
        <f t="shared" si="2"/>
        <v>48</v>
      </c>
      <c r="D49" s="146"/>
      <c r="E49" s="145">
        <f t="shared" si="0"/>
        <v>0</v>
      </c>
      <c r="F49" s="146">
        <f t="shared" si="1"/>
        <v>0</v>
      </c>
      <c r="G49" s="146">
        <f t="shared" si="3"/>
        <v>0</v>
      </c>
    </row>
    <row r="50" spans="3:7" ht="15">
      <c r="C50" s="2">
        <f t="shared" si="2"/>
        <v>49</v>
      </c>
      <c r="D50" s="146"/>
      <c r="E50" s="145">
        <f t="shared" si="0"/>
        <v>0</v>
      </c>
      <c r="F50" s="146">
        <f t="shared" si="1"/>
        <v>0</v>
      </c>
      <c r="G50" s="146">
        <f t="shared" si="3"/>
        <v>0</v>
      </c>
    </row>
    <row r="51" spans="3:7" ht="15">
      <c r="C51" s="2">
        <f t="shared" si="2"/>
        <v>50</v>
      </c>
      <c r="D51" s="146"/>
      <c r="E51" s="145">
        <f t="shared" si="0"/>
        <v>0</v>
      </c>
      <c r="F51" s="146">
        <f t="shared" si="1"/>
        <v>0</v>
      </c>
      <c r="G51" s="146">
        <f t="shared" si="3"/>
        <v>0</v>
      </c>
    </row>
    <row r="52" spans="3:7" ht="15">
      <c r="C52" s="2">
        <f t="shared" si="2"/>
        <v>51</v>
      </c>
      <c r="D52" s="146"/>
      <c r="E52" s="145">
        <f t="shared" si="0"/>
        <v>0</v>
      </c>
      <c r="F52" s="146">
        <f t="shared" si="1"/>
        <v>0</v>
      </c>
      <c r="G52" s="146">
        <f t="shared" si="3"/>
        <v>0</v>
      </c>
    </row>
    <row r="53" spans="3:7" ht="15">
      <c r="C53" s="2">
        <f t="shared" si="2"/>
        <v>52</v>
      </c>
      <c r="D53" s="146"/>
      <c r="E53" s="145">
        <f t="shared" si="0"/>
        <v>0</v>
      </c>
      <c r="F53" s="146">
        <f t="shared" si="1"/>
        <v>0</v>
      </c>
      <c r="G53" s="146">
        <f t="shared" si="3"/>
        <v>0</v>
      </c>
    </row>
    <row r="54" spans="3:7" ht="15">
      <c r="C54" s="2">
        <f t="shared" si="2"/>
        <v>53</v>
      </c>
      <c r="D54" s="146"/>
      <c r="E54" s="145">
        <f t="shared" si="0"/>
        <v>0</v>
      </c>
      <c r="F54" s="146">
        <f t="shared" si="1"/>
        <v>0</v>
      </c>
      <c r="G54" s="146">
        <f t="shared" si="3"/>
        <v>0</v>
      </c>
    </row>
    <row r="55" spans="3:7" ht="15">
      <c r="C55" s="2">
        <f t="shared" si="2"/>
        <v>54</v>
      </c>
      <c r="D55" s="146"/>
      <c r="E55" s="145">
        <f t="shared" si="0"/>
        <v>0</v>
      </c>
      <c r="F55" s="146">
        <f t="shared" si="1"/>
        <v>0</v>
      </c>
      <c r="G55" s="146">
        <f t="shared" si="3"/>
        <v>0</v>
      </c>
    </row>
    <row r="56" spans="3:7" ht="15">
      <c r="C56" s="2">
        <f t="shared" si="2"/>
        <v>55</v>
      </c>
      <c r="D56" s="146"/>
      <c r="E56" s="145">
        <f t="shared" si="0"/>
        <v>0</v>
      </c>
      <c r="F56" s="146">
        <f t="shared" si="1"/>
        <v>0</v>
      </c>
      <c r="G56" s="146">
        <f t="shared" si="3"/>
        <v>0</v>
      </c>
    </row>
    <row r="57" spans="3:7" ht="15">
      <c r="C57" s="2">
        <f t="shared" si="2"/>
        <v>56</v>
      </c>
      <c r="D57" s="146"/>
      <c r="E57" s="145">
        <f t="shared" si="0"/>
        <v>0</v>
      </c>
      <c r="F57" s="146">
        <f t="shared" si="1"/>
        <v>0</v>
      </c>
      <c r="G57" s="146">
        <f t="shared" si="3"/>
        <v>0</v>
      </c>
    </row>
    <row r="58" spans="3:7" ht="15">
      <c r="C58" s="2">
        <f t="shared" si="2"/>
        <v>57</v>
      </c>
      <c r="D58" s="146"/>
      <c r="E58" s="145">
        <f t="shared" si="0"/>
        <v>0</v>
      </c>
      <c r="F58" s="146">
        <f t="shared" si="1"/>
        <v>0</v>
      </c>
      <c r="G58" s="146">
        <f t="shared" si="3"/>
        <v>0</v>
      </c>
    </row>
    <row r="59" spans="3:7" ht="15">
      <c r="C59" s="2">
        <f t="shared" si="2"/>
        <v>58</v>
      </c>
      <c r="D59" s="146"/>
      <c r="E59" s="145">
        <f t="shared" si="0"/>
        <v>0</v>
      </c>
      <c r="F59" s="146">
        <f t="shared" si="1"/>
        <v>0</v>
      </c>
      <c r="G59" s="146">
        <f t="shared" si="3"/>
        <v>0</v>
      </c>
    </row>
    <row r="60" spans="3:7" ht="15">
      <c r="C60" s="2">
        <f t="shared" si="2"/>
        <v>59</v>
      </c>
      <c r="D60" s="146"/>
      <c r="E60" s="145">
        <f t="shared" si="0"/>
        <v>0</v>
      </c>
      <c r="F60" s="146">
        <f t="shared" si="1"/>
        <v>0</v>
      </c>
      <c r="G60" s="146">
        <f t="shared" si="3"/>
        <v>0</v>
      </c>
    </row>
    <row r="61" spans="3:7" ht="15">
      <c r="C61" s="2">
        <f t="shared" si="2"/>
        <v>60</v>
      </c>
      <c r="D61" s="146"/>
      <c r="E61" s="145">
        <f t="shared" si="0"/>
        <v>0</v>
      </c>
      <c r="F61" s="146">
        <f t="shared" si="1"/>
        <v>0</v>
      </c>
      <c r="G61" s="146">
        <f t="shared" si="3"/>
        <v>0</v>
      </c>
    </row>
    <row r="62" spans="3:7" ht="15">
      <c r="C62" s="2">
        <f t="shared" si="2"/>
        <v>61</v>
      </c>
      <c r="D62" s="146"/>
      <c r="E62" s="145">
        <f t="shared" si="0"/>
        <v>0</v>
      </c>
      <c r="F62" s="146">
        <f t="shared" si="1"/>
        <v>0</v>
      </c>
      <c r="G62" s="146">
        <f t="shared" si="3"/>
        <v>0</v>
      </c>
    </row>
    <row r="63" spans="3:7" ht="15">
      <c r="C63" s="2">
        <f t="shared" si="2"/>
        <v>62</v>
      </c>
      <c r="D63" s="146"/>
      <c r="E63" s="145">
        <f t="shared" si="0"/>
        <v>0</v>
      </c>
      <c r="F63" s="146">
        <f t="shared" si="1"/>
        <v>0</v>
      </c>
      <c r="G63" s="146">
        <f t="shared" si="3"/>
        <v>0</v>
      </c>
    </row>
    <row r="64" spans="3:7" ht="15">
      <c r="C64" s="2">
        <f t="shared" si="2"/>
        <v>63</v>
      </c>
      <c r="D64" s="146"/>
      <c r="E64" s="145">
        <f t="shared" si="0"/>
        <v>0</v>
      </c>
      <c r="F64" s="146">
        <f t="shared" si="1"/>
        <v>0</v>
      </c>
      <c r="G64" s="146">
        <f t="shared" si="3"/>
        <v>0</v>
      </c>
    </row>
    <row r="65" spans="3:7" ht="15">
      <c r="C65" s="2">
        <f t="shared" si="2"/>
        <v>64</v>
      </c>
      <c r="D65" s="146"/>
      <c r="E65" s="145">
        <f t="shared" si="0"/>
        <v>0</v>
      </c>
      <c r="F65" s="146">
        <f t="shared" si="1"/>
        <v>0</v>
      </c>
      <c r="G65" s="146">
        <f t="shared" si="3"/>
        <v>0</v>
      </c>
    </row>
    <row r="66" spans="3:7" ht="15">
      <c r="C66" s="2">
        <f t="shared" si="2"/>
        <v>65</v>
      </c>
      <c r="D66" s="146"/>
      <c r="E66" s="145">
        <f aca="true" t="shared" si="4" ref="E66:E129">IF(C66&gt;$A$9,0,IPMT(A$7/12,C66,A$9,A$2))</f>
        <v>0</v>
      </c>
      <c r="F66" s="146">
        <f t="shared" si="1"/>
        <v>0</v>
      </c>
      <c r="G66" s="146">
        <f t="shared" si="3"/>
        <v>0</v>
      </c>
    </row>
    <row r="67" spans="3:7" ht="15">
      <c r="C67" s="2">
        <f t="shared" si="2"/>
        <v>66</v>
      </c>
      <c r="D67" s="146"/>
      <c r="E67" s="145">
        <f t="shared" si="4"/>
        <v>0</v>
      </c>
      <c r="F67" s="146">
        <f aca="true" t="shared" si="5" ref="F67:F130">IF(E67&gt;=0,0,SUM(D$2-E67))</f>
        <v>0</v>
      </c>
      <c r="G67" s="146">
        <f t="shared" si="3"/>
        <v>0</v>
      </c>
    </row>
    <row r="68" spans="3:7" ht="15">
      <c r="C68" s="2">
        <f t="shared" si="2"/>
        <v>67</v>
      </c>
      <c r="D68" s="146"/>
      <c r="E68" s="145">
        <f t="shared" si="4"/>
        <v>0</v>
      </c>
      <c r="F68" s="146">
        <f t="shared" si="5"/>
        <v>0</v>
      </c>
      <c r="G68" s="146">
        <f t="shared" si="3"/>
        <v>0</v>
      </c>
    </row>
    <row r="69" spans="3:7" ht="15">
      <c r="C69" s="2">
        <f t="shared" si="2"/>
        <v>68</v>
      </c>
      <c r="D69" s="146"/>
      <c r="E69" s="145">
        <f t="shared" si="4"/>
        <v>0</v>
      </c>
      <c r="F69" s="146">
        <f t="shared" si="5"/>
        <v>0</v>
      </c>
      <c r="G69" s="146">
        <f t="shared" si="3"/>
        <v>0</v>
      </c>
    </row>
    <row r="70" spans="3:7" ht="15">
      <c r="C70" s="2">
        <f aca="true" t="shared" si="6" ref="C70:C133">SUM(C69,1)</f>
        <v>69</v>
      </c>
      <c r="D70" s="146"/>
      <c r="E70" s="145">
        <f t="shared" si="4"/>
        <v>0</v>
      </c>
      <c r="F70" s="146">
        <f t="shared" si="5"/>
        <v>0</v>
      </c>
      <c r="G70" s="146">
        <f aca="true" t="shared" si="7" ref="G70:G133">SUM(G69+F70)</f>
        <v>0</v>
      </c>
    </row>
    <row r="71" spans="3:7" ht="15">
      <c r="C71" s="2">
        <f t="shared" si="6"/>
        <v>70</v>
      </c>
      <c r="D71" s="146"/>
      <c r="E71" s="145">
        <f t="shared" si="4"/>
        <v>0</v>
      </c>
      <c r="F71" s="146">
        <f t="shared" si="5"/>
        <v>0</v>
      </c>
      <c r="G71" s="146">
        <f t="shared" si="7"/>
        <v>0</v>
      </c>
    </row>
    <row r="72" spans="3:7" ht="15">
      <c r="C72" s="2">
        <f t="shared" si="6"/>
        <v>71</v>
      </c>
      <c r="D72" s="146"/>
      <c r="E72" s="145">
        <f t="shared" si="4"/>
        <v>0</v>
      </c>
      <c r="F72" s="146">
        <f t="shared" si="5"/>
        <v>0</v>
      </c>
      <c r="G72" s="146">
        <f t="shared" si="7"/>
        <v>0</v>
      </c>
    </row>
    <row r="73" spans="3:7" ht="15">
      <c r="C73" s="2">
        <f t="shared" si="6"/>
        <v>72</v>
      </c>
      <c r="D73" s="146"/>
      <c r="E73" s="145">
        <f t="shared" si="4"/>
        <v>0</v>
      </c>
      <c r="F73" s="146">
        <f t="shared" si="5"/>
        <v>0</v>
      </c>
      <c r="G73" s="146">
        <f t="shared" si="7"/>
        <v>0</v>
      </c>
    </row>
    <row r="74" spans="3:7" ht="15">
      <c r="C74" s="2">
        <f t="shared" si="6"/>
        <v>73</v>
      </c>
      <c r="D74" s="146"/>
      <c r="E74" s="145">
        <f t="shared" si="4"/>
        <v>0</v>
      </c>
      <c r="F74" s="146">
        <f t="shared" si="5"/>
        <v>0</v>
      </c>
      <c r="G74" s="146">
        <f t="shared" si="7"/>
        <v>0</v>
      </c>
    </row>
    <row r="75" spans="3:7" ht="15">
      <c r="C75" s="2">
        <f t="shared" si="6"/>
        <v>74</v>
      </c>
      <c r="D75" s="146"/>
      <c r="E75" s="145">
        <f t="shared" si="4"/>
        <v>0</v>
      </c>
      <c r="F75" s="146">
        <f t="shared" si="5"/>
        <v>0</v>
      </c>
      <c r="G75" s="146">
        <f t="shared" si="7"/>
        <v>0</v>
      </c>
    </row>
    <row r="76" spans="3:7" ht="15">
      <c r="C76" s="2">
        <f t="shared" si="6"/>
        <v>75</v>
      </c>
      <c r="D76" s="146"/>
      <c r="E76" s="145">
        <f t="shared" si="4"/>
        <v>0</v>
      </c>
      <c r="F76" s="146">
        <f t="shared" si="5"/>
        <v>0</v>
      </c>
      <c r="G76" s="146">
        <f t="shared" si="7"/>
        <v>0</v>
      </c>
    </row>
    <row r="77" spans="3:7" ht="15">
      <c r="C77" s="2">
        <f t="shared" si="6"/>
        <v>76</v>
      </c>
      <c r="D77" s="146"/>
      <c r="E77" s="145">
        <f t="shared" si="4"/>
        <v>0</v>
      </c>
      <c r="F77" s="146">
        <f t="shared" si="5"/>
        <v>0</v>
      </c>
      <c r="G77" s="146">
        <f t="shared" si="7"/>
        <v>0</v>
      </c>
    </row>
    <row r="78" spans="3:7" ht="15">
      <c r="C78" s="2">
        <f t="shared" si="6"/>
        <v>77</v>
      </c>
      <c r="D78" s="146"/>
      <c r="E78" s="145">
        <f t="shared" si="4"/>
        <v>0</v>
      </c>
      <c r="F78" s="146">
        <f t="shared" si="5"/>
        <v>0</v>
      </c>
      <c r="G78" s="146">
        <f t="shared" si="7"/>
        <v>0</v>
      </c>
    </row>
    <row r="79" spans="3:7" ht="15">
      <c r="C79" s="2">
        <f t="shared" si="6"/>
        <v>78</v>
      </c>
      <c r="D79" s="146"/>
      <c r="E79" s="145">
        <f t="shared" si="4"/>
        <v>0</v>
      </c>
      <c r="F79" s="146">
        <f t="shared" si="5"/>
        <v>0</v>
      </c>
      <c r="G79" s="146">
        <f t="shared" si="7"/>
        <v>0</v>
      </c>
    </row>
    <row r="80" spans="3:7" ht="15">
      <c r="C80" s="2">
        <f t="shared" si="6"/>
        <v>79</v>
      </c>
      <c r="D80" s="146"/>
      <c r="E80" s="145">
        <f t="shared" si="4"/>
        <v>0</v>
      </c>
      <c r="F80" s="146">
        <f t="shared" si="5"/>
        <v>0</v>
      </c>
      <c r="G80" s="146">
        <f t="shared" si="7"/>
        <v>0</v>
      </c>
    </row>
    <row r="81" spans="3:7" ht="15">
      <c r="C81" s="2">
        <f t="shared" si="6"/>
        <v>80</v>
      </c>
      <c r="D81" s="146"/>
      <c r="E81" s="145">
        <f t="shared" si="4"/>
        <v>0</v>
      </c>
      <c r="F81" s="146">
        <f t="shared" si="5"/>
        <v>0</v>
      </c>
      <c r="G81" s="146">
        <f t="shared" si="7"/>
        <v>0</v>
      </c>
    </row>
    <row r="82" spans="3:7" ht="15">
      <c r="C82" s="2">
        <f t="shared" si="6"/>
        <v>81</v>
      </c>
      <c r="D82" s="146"/>
      <c r="E82" s="145">
        <f t="shared" si="4"/>
        <v>0</v>
      </c>
      <c r="F82" s="146">
        <f t="shared" si="5"/>
        <v>0</v>
      </c>
      <c r="G82" s="146">
        <f t="shared" si="7"/>
        <v>0</v>
      </c>
    </row>
    <row r="83" spans="3:7" ht="15">
      <c r="C83" s="2">
        <f t="shared" si="6"/>
        <v>82</v>
      </c>
      <c r="D83" s="146"/>
      <c r="E83" s="145">
        <f t="shared" si="4"/>
        <v>0</v>
      </c>
      <c r="F83" s="146">
        <f t="shared" si="5"/>
        <v>0</v>
      </c>
      <c r="G83" s="146">
        <f t="shared" si="7"/>
        <v>0</v>
      </c>
    </row>
    <row r="84" spans="3:7" ht="15">
      <c r="C84" s="2">
        <f t="shared" si="6"/>
        <v>83</v>
      </c>
      <c r="D84" s="146"/>
      <c r="E84" s="145">
        <f t="shared" si="4"/>
        <v>0</v>
      </c>
      <c r="F84" s="146">
        <f t="shared" si="5"/>
        <v>0</v>
      </c>
      <c r="G84" s="146">
        <f t="shared" si="7"/>
        <v>0</v>
      </c>
    </row>
    <row r="85" spans="3:7" ht="15">
      <c r="C85" s="2">
        <f t="shared" si="6"/>
        <v>84</v>
      </c>
      <c r="D85" s="146"/>
      <c r="E85" s="145">
        <f t="shared" si="4"/>
        <v>0</v>
      </c>
      <c r="F85" s="146">
        <f t="shared" si="5"/>
        <v>0</v>
      </c>
      <c r="G85" s="146">
        <f t="shared" si="7"/>
        <v>0</v>
      </c>
    </row>
    <row r="86" spans="3:7" ht="15">
      <c r="C86" s="2">
        <f t="shared" si="6"/>
        <v>85</v>
      </c>
      <c r="D86" s="146"/>
      <c r="E86" s="145">
        <f t="shared" si="4"/>
        <v>0</v>
      </c>
      <c r="F86" s="146">
        <f t="shared" si="5"/>
        <v>0</v>
      </c>
      <c r="G86" s="146">
        <f t="shared" si="7"/>
        <v>0</v>
      </c>
    </row>
    <row r="87" spans="3:7" ht="15">
      <c r="C87" s="2">
        <f t="shared" si="6"/>
        <v>86</v>
      </c>
      <c r="D87" s="146"/>
      <c r="E87" s="145">
        <f t="shared" si="4"/>
        <v>0</v>
      </c>
      <c r="F87" s="146">
        <f t="shared" si="5"/>
        <v>0</v>
      </c>
      <c r="G87" s="146">
        <f t="shared" si="7"/>
        <v>0</v>
      </c>
    </row>
    <row r="88" spans="3:7" ht="15">
      <c r="C88" s="2">
        <f t="shared" si="6"/>
        <v>87</v>
      </c>
      <c r="D88" s="146"/>
      <c r="E88" s="145">
        <f t="shared" si="4"/>
        <v>0</v>
      </c>
      <c r="F88" s="146">
        <f t="shared" si="5"/>
        <v>0</v>
      </c>
      <c r="G88" s="146">
        <f t="shared" si="7"/>
        <v>0</v>
      </c>
    </row>
    <row r="89" spans="3:7" ht="15">
      <c r="C89" s="2">
        <f t="shared" si="6"/>
        <v>88</v>
      </c>
      <c r="D89" s="146"/>
      <c r="E89" s="145">
        <f t="shared" si="4"/>
        <v>0</v>
      </c>
      <c r="F89" s="146">
        <f t="shared" si="5"/>
        <v>0</v>
      </c>
      <c r="G89" s="146">
        <f t="shared" si="7"/>
        <v>0</v>
      </c>
    </row>
    <row r="90" spans="3:7" ht="15">
      <c r="C90" s="2">
        <f t="shared" si="6"/>
        <v>89</v>
      </c>
      <c r="D90" s="146"/>
      <c r="E90" s="145">
        <f t="shared" si="4"/>
        <v>0</v>
      </c>
      <c r="F90" s="146">
        <f t="shared" si="5"/>
        <v>0</v>
      </c>
      <c r="G90" s="146">
        <f t="shared" si="7"/>
        <v>0</v>
      </c>
    </row>
    <row r="91" spans="3:7" ht="15">
      <c r="C91" s="2">
        <f t="shared" si="6"/>
        <v>90</v>
      </c>
      <c r="D91" s="146"/>
      <c r="E91" s="145">
        <f t="shared" si="4"/>
        <v>0</v>
      </c>
      <c r="F91" s="146">
        <f t="shared" si="5"/>
        <v>0</v>
      </c>
      <c r="G91" s="146">
        <f t="shared" si="7"/>
        <v>0</v>
      </c>
    </row>
    <row r="92" spans="3:7" ht="15">
      <c r="C92" s="2">
        <f t="shared" si="6"/>
        <v>91</v>
      </c>
      <c r="D92" s="146"/>
      <c r="E92" s="145">
        <f t="shared" si="4"/>
        <v>0</v>
      </c>
      <c r="F92" s="146">
        <f t="shared" si="5"/>
        <v>0</v>
      </c>
      <c r="G92" s="146">
        <f t="shared" si="7"/>
        <v>0</v>
      </c>
    </row>
    <row r="93" spans="3:7" ht="15">
      <c r="C93" s="2">
        <f t="shared" si="6"/>
        <v>92</v>
      </c>
      <c r="D93" s="146"/>
      <c r="E93" s="145">
        <f t="shared" si="4"/>
        <v>0</v>
      </c>
      <c r="F93" s="146">
        <f t="shared" si="5"/>
        <v>0</v>
      </c>
      <c r="G93" s="146">
        <f t="shared" si="7"/>
        <v>0</v>
      </c>
    </row>
    <row r="94" spans="3:7" ht="15">
      <c r="C94" s="2">
        <f t="shared" si="6"/>
        <v>93</v>
      </c>
      <c r="D94" s="146"/>
      <c r="E94" s="145">
        <f t="shared" si="4"/>
        <v>0</v>
      </c>
      <c r="F94" s="146">
        <f t="shared" si="5"/>
        <v>0</v>
      </c>
      <c r="G94" s="146">
        <f t="shared" si="7"/>
        <v>0</v>
      </c>
    </row>
    <row r="95" spans="3:7" ht="15">
      <c r="C95" s="2">
        <f t="shared" si="6"/>
        <v>94</v>
      </c>
      <c r="D95" s="146"/>
      <c r="E95" s="145">
        <f t="shared" si="4"/>
        <v>0</v>
      </c>
      <c r="F95" s="146">
        <f t="shared" si="5"/>
        <v>0</v>
      </c>
      <c r="G95" s="146">
        <f t="shared" si="7"/>
        <v>0</v>
      </c>
    </row>
    <row r="96" spans="3:7" ht="15">
      <c r="C96" s="2">
        <f t="shared" si="6"/>
        <v>95</v>
      </c>
      <c r="D96" s="146"/>
      <c r="E96" s="145">
        <f t="shared" si="4"/>
        <v>0</v>
      </c>
      <c r="F96" s="146">
        <f t="shared" si="5"/>
        <v>0</v>
      </c>
      <c r="G96" s="146">
        <f t="shared" si="7"/>
        <v>0</v>
      </c>
    </row>
    <row r="97" spans="3:7" ht="15">
      <c r="C97" s="2">
        <f t="shared" si="6"/>
        <v>96</v>
      </c>
      <c r="D97" s="146"/>
      <c r="E97" s="145">
        <f t="shared" si="4"/>
        <v>0</v>
      </c>
      <c r="F97" s="146">
        <f t="shared" si="5"/>
        <v>0</v>
      </c>
      <c r="G97" s="146">
        <f t="shared" si="7"/>
        <v>0</v>
      </c>
    </row>
    <row r="98" spans="3:7" ht="15">
      <c r="C98" s="2">
        <f t="shared" si="6"/>
        <v>97</v>
      </c>
      <c r="D98" s="146"/>
      <c r="E98" s="145">
        <f t="shared" si="4"/>
        <v>0</v>
      </c>
      <c r="F98" s="146">
        <f t="shared" si="5"/>
        <v>0</v>
      </c>
      <c r="G98" s="146">
        <f t="shared" si="7"/>
        <v>0</v>
      </c>
    </row>
    <row r="99" spans="3:7" ht="15">
      <c r="C99" s="2">
        <f t="shared" si="6"/>
        <v>98</v>
      </c>
      <c r="D99" s="146"/>
      <c r="E99" s="145">
        <f t="shared" si="4"/>
        <v>0</v>
      </c>
      <c r="F99" s="146">
        <f t="shared" si="5"/>
        <v>0</v>
      </c>
      <c r="G99" s="146">
        <f t="shared" si="7"/>
        <v>0</v>
      </c>
    </row>
    <row r="100" spans="3:7" ht="15">
      <c r="C100" s="2">
        <f t="shared" si="6"/>
        <v>99</v>
      </c>
      <c r="D100" s="146"/>
      <c r="E100" s="145">
        <f t="shared" si="4"/>
        <v>0</v>
      </c>
      <c r="F100" s="146">
        <f t="shared" si="5"/>
        <v>0</v>
      </c>
      <c r="G100" s="146">
        <f t="shared" si="7"/>
        <v>0</v>
      </c>
    </row>
    <row r="101" spans="3:7" ht="15">
      <c r="C101" s="2">
        <f t="shared" si="6"/>
        <v>100</v>
      </c>
      <c r="D101" s="146"/>
      <c r="E101" s="145">
        <f t="shared" si="4"/>
        <v>0</v>
      </c>
      <c r="F101" s="146">
        <f t="shared" si="5"/>
        <v>0</v>
      </c>
      <c r="G101" s="146">
        <f t="shared" si="7"/>
        <v>0</v>
      </c>
    </row>
    <row r="102" spans="3:7" ht="15">
      <c r="C102" s="2">
        <f t="shared" si="6"/>
        <v>101</v>
      </c>
      <c r="D102" s="146"/>
      <c r="E102" s="145">
        <f t="shared" si="4"/>
        <v>0</v>
      </c>
      <c r="F102" s="146">
        <f t="shared" si="5"/>
        <v>0</v>
      </c>
      <c r="G102" s="146">
        <f t="shared" si="7"/>
        <v>0</v>
      </c>
    </row>
    <row r="103" spans="3:7" ht="15">
      <c r="C103" s="2">
        <f t="shared" si="6"/>
        <v>102</v>
      </c>
      <c r="D103" s="146"/>
      <c r="E103" s="145">
        <f t="shared" si="4"/>
        <v>0</v>
      </c>
      <c r="F103" s="146">
        <f t="shared" si="5"/>
        <v>0</v>
      </c>
      <c r="G103" s="146">
        <f t="shared" si="7"/>
        <v>0</v>
      </c>
    </row>
    <row r="104" spans="3:7" ht="15">
      <c r="C104" s="2">
        <f t="shared" si="6"/>
        <v>103</v>
      </c>
      <c r="D104" s="146"/>
      <c r="E104" s="145">
        <f t="shared" si="4"/>
        <v>0</v>
      </c>
      <c r="F104" s="146">
        <f t="shared" si="5"/>
        <v>0</v>
      </c>
      <c r="G104" s="146">
        <f t="shared" si="7"/>
        <v>0</v>
      </c>
    </row>
    <row r="105" spans="3:7" ht="15">
      <c r="C105" s="2">
        <f t="shared" si="6"/>
        <v>104</v>
      </c>
      <c r="D105" s="146"/>
      <c r="E105" s="145">
        <f t="shared" si="4"/>
        <v>0</v>
      </c>
      <c r="F105" s="146">
        <f t="shared" si="5"/>
        <v>0</v>
      </c>
      <c r="G105" s="146">
        <f t="shared" si="7"/>
        <v>0</v>
      </c>
    </row>
    <row r="106" spans="3:7" ht="15">
      <c r="C106" s="2">
        <f t="shared" si="6"/>
        <v>105</v>
      </c>
      <c r="D106" s="146"/>
      <c r="E106" s="145">
        <f t="shared" si="4"/>
        <v>0</v>
      </c>
      <c r="F106" s="146">
        <f t="shared" si="5"/>
        <v>0</v>
      </c>
      <c r="G106" s="146">
        <f t="shared" si="7"/>
        <v>0</v>
      </c>
    </row>
    <row r="107" spans="3:7" ht="15">
      <c r="C107" s="2">
        <f t="shared" si="6"/>
        <v>106</v>
      </c>
      <c r="D107" s="146"/>
      <c r="E107" s="145">
        <f t="shared" si="4"/>
        <v>0</v>
      </c>
      <c r="F107" s="146">
        <f t="shared" si="5"/>
        <v>0</v>
      </c>
      <c r="G107" s="146">
        <f t="shared" si="7"/>
        <v>0</v>
      </c>
    </row>
    <row r="108" spans="3:7" ht="15">
      <c r="C108" s="2">
        <f t="shared" si="6"/>
        <v>107</v>
      </c>
      <c r="D108" s="146"/>
      <c r="E108" s="145">
        <f t="shared" si="4"/>
        <v>0</v>
      </c>
      <c r="F108" s="146">
        <f t="shared" si="5"/>
        <v>0</v>
      </c>
      <c r="G108" s="146">
        <f t="shared" si="7"/>
        <v>0</v>
      </c>
    </row>
    <row r="109" spans="3:7" ht="15">
      <c r="C109" s="2">
        <f t="shared" si="6"/>
        <v>108</v>
      </c>
      <c r="D109" s="146"/>
      <c r="E109" s="145">
        <f t="shared" si="4"/>
        <v>0</v>
      </c>
      <c r="F109" s="146">
        <f t="shared" si="5"/>
        <v>0</v>
      </c>
      <c r="G109" s="146">
        <f t="shared" si="7"/>
        <v>0</v>
      </c>
    </row>
    <row r="110" spans="3:7" ht="15">
      <c r="C110" s="2">
        <f t="shared" si="6"/>
        <v>109</v>
      </c>
      <c r="D110" s="146"/>
      <c r="E110" s="145">
        <f t="shared" si="4"/>
        <v>0</v>
      </c>
      <c r="F110" s="146">
        <f t="shared" si="5"/>
        <v>0</v>
      </c>
      <c r="G110" s="146">
        <f t="shared" si="7"/>
        <v>0</v>
      </c>
    </row>
    <row r="111" spans="3:7" ht="15">
      <c r="C111" s="2">
        <f t="shared" si="6"/>
        <v>110</v>
      </c>
      <c r="D111" s="146"/>
      <c r="E111" s="145">
        <f t="shared" si="4"/>
        <v>0</v>
      </c>
      <c r="F111" s="146">
        <f t="shared" si="5"/>
        <v>0</v>
      </c>
      <c r="G111" s="146">
        <f t="shared" si="7"/>
        <v>0</v>
      </c>
    </row>
    <row r="112" spans="3:7" ht="15">
      <c r="C112" s="2">
        <f t="shared" si="6"/>
        <v>111</v>
      </c>
      <c r="D112" s="146"/>
      <c r="E112" s="145">
        <f t="shared" si="4"/>
        <v>0</v>
      </c>
      <c r="F112" s="146">
        <f t="shared" si="5"/>
        <v>0</v>
      </c>
      <c r="G112" s="146">
        <f t="shared" si="7"/>
        <v>0</v>
      </c>
    </row>
    <row r="113" spans="3:7" ht="15">
      <c r="C113" s="2">
        <f t="shared" si="6"/>
        <v>112</v>
      </c>
      <c r="D113" s="146"/>
      <c r="E113" s="145">
        <f t="shared" si="4"/>
        <v>0</v>
      </c>
      <c r="F113" s="146">
        <f t="shared" si="5"/>
        <v>0</v>
      </c>
      <c r="G113" s="146">
        <f t="shared" si="7"/>
        <v>0</v>
      </c>
    </row>
    <row r="114" spans="3:7" ht="15">
      <c r="C114" s="2">
        <f t="shared" si="6"/>
        <v>113</v>
      </c>
      <c r="D114" s="146"/>
      <c r="E114" s="145">
        <f t="shared" si="4"/>
        <v>0</v>
      </c>
      <c r="F114" s="146">
        <f t="shared" si="5"/>
        <v>0</v>
      </c>
      <c r="G114" s="146">
        <f t="shared" si="7"/>
        <v>0</v>
      </c>
    </row>
    <row r="115" spans="3:7" ht="15">
      <c r="C115" s="2">
        <f t="shared" si="6"/>
        <v>114</v>
      </c>
      <c r="D115" s="146"/>
      <c r="E115" s="145">
        <f t="shared" si="4"/>
        <v>0</v>
      </c>
      <c r="F115" s="146">
        <f t="shared" si="5"/>
        <v>0</v>
      </c>
      <c r="G115" s="146">
        <f t="shared" si="7"/>
        <v>0</v>
      </c>
    </row>
    <row r="116" spans="3:7" ht="15">
      <c r="C116" s="2">
        <f t="shared" si="6"/>
        <v>115</v>
      </c>
      <c r="D116" s="146"/>
      <c r="E116" s="145">
        <f t="shared" si="4"/>
        <v>0</v>
      </c>
      <c r="F116" s="146">
        <f t="shared" si="5"/>
        <v>0</v>
      </c>
      <c r="G116" s="146">
        <f t="shared" si="7"/>
        <v>0</v>
      </c>
    </row>
    <row r="117" spans="3:7" ht="15">
      <c r="C117" s="2">
        <f t="shared" si="6"/>
        <v>116</v>
      </c>
      <c r="D117" s="146"/>
      <c r="E117" s="145">
        <f t="shared" si="4"/>
        <v>0</v>
      </c>
      <c r="F117" s="146">
        <f t="shared" si="5"/>
        <v>0</v>
      </c>
      <c r="G117" s="146">
        <f t="shared" si="7"/>
        <v>0</v>
      </c>
    </row>
    <row r="118" spans="3:7" ht="15">
      <c r="C118" s="2">
        <f t="shared" si="6"/>
        <v>117</v>
      </c>
      <c r="D118" s="146"/>
      <c r="E118" s="145">
        <f t="shared" si="4"/>
        <v>0</v>
      </c>
      <c r="F118" s="146">
        <f t="shared" si="5"/>
        <v>0</v>
      </c>
      <c r="G118" s="146">
        <f t="shared" si="7"/>
        <v>0</v>
      </c>
    </row>
    <row r="119" spans="3:7" ht="15">
      <c r="C119" s="2">
        <f t="shared" si="6"/>
        <v>118</v>
      </c>
      <c r="D119" s="146"/>
      <c r="E119" s="145">
        <f t="shared" si="4"/>
        <v>0</v>
      </c>
      <c r="F119" s="146">
        <f t="shared" si="5"/>
        <v>0</v>
      </c>
      <c r="G119" s="146">
        <f t="shared" si="7"/>
        <v>0</v>
      </c>
    </row>
    <row r="120" spans="3:7" ht="15">
      <c r="C120" s="2">
        <f t="shared" si="6"/>
        <v>119</v>
      </c>
      <c r="D120" s="146"/>
      <c r="E120" s="145">
        <f t="shared" si="4"/>
        <v>0</v>
      </c>
      <c r="F120" s="146">
        <f t="shared" si="5"/>
        <v>0</v>
      </c>
      <c r="G120" s="146">
        <f t="shared" si="7"/>
        <v>0</v>
      </c>
    </row>
    <row r="121" spans="3:7" ht="15">
      <c r="C121" s="2">
        <f t="shared" si="6"/>
        <v>120</v>
      </c>
      <c r="D121" s="146"/>
      <c r="E121" s="145">
        <f t="shared" si="4"/>
        <v>0</v>
      </c>
      <c r="F121" s="146">
        <f t="shared" si="5"/>
        <v>0</v>
      </c>
      <c r="G121" s="146">
        <f t="shared" si="7"/>
        <v>0</v>
      </c>
    </row>
    <row r="122" spans="3:7" ht="15">
      <c r="C122" s="2">
        <f t="shared" si="6"/>
        <v>121</v>
      </c>
      <c r="D122" s="146"/>
      <c r="E122" s="145">
        <f t="shared" si="4"/>
        <v>0</v>
      </c>
      <c r="F122" s="146">
        <f t="shared" si="5"/>
        <v>0</v>
      </c>
      <c r="G122" s="146">
        <f t="shared" si="7"/>
        <v>0</v>
      </c>
    </row>
    <row r="123" spans="3:7" ht="15">
      <c r="C123" s="2">
        <f t="shared" si="6"/>
        <v>122</v>
      </c>
      <c r="D123" s="146"/>
      <c r="E123" s="145">
        <f t="shared" si="4"/>
        <v>0</v>
      </c>
      <c r="F123" s="146">
        <f t="shared" si="5"/>
        <v>0</v>
      </c>
      <c r="G123" s="146">
        <f t="shared" si="7"/>
        <v>0</v>
      </c>
    </row>
    <row r="124" spans="3:7" ht="15">
      <c r="C124" s="2">
        <f t="shared" si="6"/>
        <v>123</v>
      </c>
      <c r="D124" s="146"/>
      <c r="E124" s="145">
        <f t="shared" si="4"/>
        <v>0</v>
      </c>
      <c r="F124" s="146">
        <f t="shared" si="5"/>
        <v>0</v>
      </c>
      <c r="G124" s="146">
        <f t="shared" si="7"/>
        <v>0</v>
      </c>
    </row>
    <row r="125" spans="3:7" ht="15">
      <c r="C125" s="2">
        <f t="shared" si="6"/>
        <v>124</v>
      </c>
      <c r="D125" s="146"/>
      <c r="E125" s="145">
        <f t="shared" si="4"/>
        <v>0</v>
      </c>
      <c r="F125" s="146">
        <f t="shared" si="5"/>
        <v>0</v>
      </c>
      <c r="G125" s="146">
        <f t="shared" si="7"/>
        <v>0</v>
      </c>
    </row>
    <row r="126" spans="3:7" ht="15">
      <c r="C126" s="2">
        <f t="shared" si="6"/>
        <v>125</v>
      </c>
      <c r="D126" s="146"/>
      <c r="E126" s="145">
        <f t="shared" si="4"/>
        <v>0</v>
      </c>
      <c r="F126" s="146">
        <f t="shared" si="5"/>
        <v>0</v>
      </c>
      <c r="G126" s="146">
        <f t="shared" si="7"/>
        <v>0</v>
      </c>
    </row>
    <row r="127" spans="3:7" ht="15">
      <c r="C127" s="2">
        <f t="shared" si="6"/>
        <v>126</v>
      </c>
      <c r="D127" s="146"/>
      <c r="E127" s="145">
        <f t="shared" si="4"/>
        <v>0</v>
      </c>
      <c r="F127" s="146">
        <f t="shared" si="5"/>
        <v>0</v>
      </c>
      <c r="G127" s="146">
        <f t="shared" si="7"/>
        <v>0</v>
      </c>
    </row>
    <row r="128" spans="3:7" ht="15">
      <c r="C128" s="2">
        <f t="shared" si="6"/>
        <v>127</v>
      </c>
      <c r="D128" s="146"/>
      <c r="E128" s="145">
        <f t="shared" si="4"/>
        <v>0</v>
      </c>
      <c r="F128" s="146">
        <f t="shared" si="5"/>
        <v>0</v>
      </c>
      <c r="G128" s="146">
        <f t="shared" si="7"/>
        <v>0</v>
      </c>
    </row>
    <row r="129" spans="3:7" ht="15">
      <c r="C129" s="2">
        <f t="shared" si="6"/>
        <v>128</v>
      </c>
      <c r="D129" s="146"/>
      <c r="E129" s="145">
        <f t="shared" si="4"/>
        <v>0</v>
      </c>
      <c r="F129" s="146">
        <f t="shared" si="5"/>
        <v>0</v>
      </c>
      <c r="G129" s="146">
        <f t="shared" si="7"/>
        <v>0</v>
      </c>
    </row>
    <row r="130" spans="3:7" ht="15">
      <c r="C130" s="2">
        <f t="shared" si="6"/>
        <v>129</v>
      </c>
      <c r="D130" s="146"/>
      <c r="E130" s="145">
        <f aca="true" t="shared" si="8" ref="E130:E193">IF(C130&gt;$A$9,0,IPMT(A$7/12,C130,A$9,A$2))</f>
        <v>0</v>
      </c>
      <c r="F130" s="146">
        <f t="shared" si="5"/>
        <v>0</v>
      </c>
      <c r="G130" s="146">
        <f t="shared" si="7"/>
        <v>0</v>
      </c>
    </row>
    <row r="131" spans="3:7" ht="15">
      <c r="C131" s="2">
        <f t="shared" si="6"/>
        <v>130</v>
      </c>
      <c r="D131" s="146"/>
      <c r="E131" s="145">
        <f t="shared" si="8"/>
        <v>0</v>
      </c>
      <c r="F131" s="146">
        <f aca="true" t="shared" si="9" ref="F131:F194">IF(E131&gt;=0,0,SUM(D$2-E131))</f>
        <v>0</v>
      </c>
      <c r="G131" s="146">
        <f t="shared" si="7"/>
        <v>0</v>
      </c>
    </row>
    <row r="132" spans="3:7" ht="15">
      <c r="C132" s="2">
        <f t="shared" si="6"/>
        <v>131</v>
      </c>
      <c r="D132" s="146"/>
      <c r="E132" s="145">
        <f t="shared" si="8"/>
        <v>0</v>
      </c>
      <c r="F132" s="146">
        <f t="shared" si="9"/>
        <v>0</v>
      </c>
      <c r="G132" s="146">
        <f t="shared" si="7"/>
        <v>0</v>
      </c>
    </row>
    <row r="133" spans="3:7" ht="15">
      <c r="C133" s="2">
        <f t="shared" si="6"/>
        <v>132</v>
      </c>
      <c r="D133" s="146"/>
      <c r="E133" s="145">
        <f t="shared" si="8"/>
        <v>0</v>
      </c>
      <c r="F133" s="146">
        <f t="shared" si="9"/>
        <v>0</v>
      </c>
      <c r="G133" s="146">
        <f t="shared" si="7"/>
        <v>0</v>
      </c>
    </row>
    <row r="134" spans="3:7" ht="15">
      <c r="C134" s="2">
        <f aca="true" t="shared" si="10" ref="C134:C197">SUM(C133,1)</f>
        <v>133</v>
      </c>
      <c r="D134" s="146"/>
      <c r="E134" s="145">
        <f t="shared" si="8"/>
        <v>0</v>
      </c>
      <c r="F134" s="146">
        <f t="shared" si="9"/>
        <v>0</v>
      </c>
      <c r="G134" s="146">
        <f aca="true" t="shared" si="11" ref="G134:G197">SUM(G133+F134)</f>
        <v>0</v>
      </c>
    </row>
    <row r="135" spans="3:7" ht="15">
      <c r="C135" s="2">
        <f t="shared" si="10"/>
        <v>134</v>
      </c>
      <c r="D135" s="146"/>
      <c r="E135" s="145">
        <f t="shared" si="8"/>
        <v>0</v>
      </c>
      <c r="F135" s="146">
        <f t="shared" si="9"/>
        <v>0</v>
      </c>
      <c r="G135" s="146">
        <f t="shared" si="11"/>
        <v>0</v>
      </c>
    </row>
    <row r="136" spans="3:7" ht="15">
      <c r="C136" s="2">
        <f t="shared" si="10"/>
        <v>135</v>
      </c>
      <c r="D136" s="146"/>
      <c r="E136" s="145">
        <f t="shared" si="8"/>
        <v>0</v>
      </c>
      <c r="F136" s="146">
        <f t="shared" si="9"/>
        <v>0</v>
      </c>
      <c r="G136" s="146">
        <f t="shared" si="11"/>
        <v>0</v>
      </c>
    </row>
    <row r="137" spans="3:7" ht="15">
      <c r="C137" s="2">
        <f t="shared" si="10"/>
        <v>136</v>
      </c>
      <c r="D137" s="146"/>
      <c r="E137" s="145">
        <f t="shared" si="8"/>
        <v>0</v>
      </c>
      <c r="F137" s="146">
        <f t="shared" si="9"/>
        <v>0</v>
      </c>
      <c r="G137" s="146">
        <f t="shared" si="11"/>
        <v>0</v>
      </c>
    </row>
    <row r="138" spans="3:7" ht="15">
      <c r="C138" s="2">
        <f t="shared" si="10"/>
        <v>137</v>
      </c>
      <c r="D138" s="146"/>
      <c r="E138" s="145">
        <f t="shared" si="8"/>
        <v>0</v>
      </c>
      <c r="F138" s="146">
        <f t="shared" si="9"/>
        <v>0</v>
      </c>
      <c r="G138" s="146">
        <f t="shared" si="11"/>
        <v>0</v>
      </c>
    </row>
    <row r="139" spans="3:7" ht="15">
      <c r="C139" s="2">
        <f t="shared" si="10"/>
        <v>138</v>
      </c>
      <c r="D139" s="146"/>
      <c r="E139" s="145">
        <f t="shared" si="8"/>
        <v>0</v>
      </c>
      <c r="F139" s="146">
        <f t="shared" si="9"/>
        <v>0</v>
      </c>
      <c r="G139" s="146">
        <f t="shared" si="11"/>
        <v>0</v>
      </c>
    </row>
    <row r="140" spans="3:7" ht="15">
      <c r="C140" s="2">
        <f t="shared" si="10"/>
        <v>139</v>
      </c>
      <c r="D140" s="146"/>
      <c r="E140" s="145">
        <f t="shared" si="8"/>
        <v>0</v>
      </c>
      <c r="F140" s="146">
        <f t="shared" si="9"/>
        <v>0</v>
      </c>
      <c r="G140" s="146">
        <f t="shared" si="11"/>
        <v>0</v>
      </c>
    </row>
    <row r="141" spans="3:7" ht="15">
      <c r="C141" s="2">
        <f t="shared" si="10"/>
        <v>140</v>
      </c>
      <c r="D141" s="146"/>
      <c r="E141" s="145">
        <f t="shared" si="8"/>
        <v>0</v>
      </c>
      <c r="F141" s="146">
        <f t="shared" si="9"/>
        <v>0</v>
      </c>
      <c r="G141" s="146">
        <f t="shared" si="11"/>
        <v>0</v>
      </c>
    </row>
    <row r="142" spans="3:7" ht="15">
      <c r="C142" s="2">
        <f t="shared" si="10"/>
        <v>141</v>
      </c>
      <c r="D142" s="146"/>
      <c r="E142" s="145">
        <f t="shared" si="8"/>
        <v>0</v>
      </c>
      <c r="F142" s="146">
        <f t="shared" si="9"/>
        <v>0</v>
      </c>
      <c r="G142" s="146">
        <f t="shared" si="11"/>
        <v>0</v>
      </c>
    </row>
    <row r="143" spans="3:7" ht="15">
      <c r="C143" s="2">
        <f t="shared" si="10"/>
        <v>142</v>
      </c>
      <c r="D143" s="146"/>
      <c r="E143" s="145">
        <f t="shared" si="8"/>
        <v>0</v>
      </c>
      <c r="F143" s="146">
        <f t="shared" si="9"/>
        <v>0</v>
      </c>
      <c r="G143" s="146">
        <f t="shared" si="11"/>
        <v>0</v>
      </c>
    </row>
    <row r="144" spans="3:7" ht="15">
      <c r="C144" s="2">
        <f t="shared" si="10"/>
        <v>143</v>
      </c>
      <c r="D144" s="146"/>
      <c r="E144" s="145">
        <f t="shared" si="8"/>
        <v>0</v>
      </c>
      <c r="F144" s="146">
        <f t="shared" si="9"/>
        <v>0</v>
      </c>
      <c r="G144" s="146">
        <f t="shared" si="11"/>
        <v>0</v>
      </c>
    </row>
    <row r="145" spans="3:7" ht="15">
      <c r="C145" s="2">
        <f t="shared" si="10"/>
        <v>144</v>
      </c>
      <c r="D145" s="146"/>
      <c r="E145" s="145">
        <f t="shared" si="8"/>
        <v>0</v>
      </c>
      <c r="F145" s="146">
        <f t="shared" si="9"/>
        <v>0</v>
      </c>
      <c r="G145" s="146">
        <f t="shared" si="11"/>
        <v>0</v>
      </c>
    </row>
    <row r="146" spans="3:7" ht="15">
      <c r="C146" s="2">
        <f t="shared" si="10"/>
        <v>145</v>
      </c>
      <c r="D146" s="146"/>
      <c r="E146" s="145">
        <f t="shared" si="8"/>
        <v>0</v>
      </c>
      <c r="F146" s="146">
        <f t="shared" si="9"/>
        <v>0</v>
      </c>
      <c r="G146" s="146">
        <f t="shared" si="11"/>
        <v>0</v>
      </c>
    </row>
    <row r="147" spans="3:7" ht="15">
      <c r="C147" s="2">
        <f t="shared" si="10"/>
        <v>146</v>
      </c>
      <c r="D147" s="146"/>
      <c r="E147" s="145">
        <f t="shared" si="8"/>
        <v>0</v>
      </c>
      <c r="F147" s="146">
        <f t="shared" si="9"/>
        <v>0</v>
      </c>
      <c r="G147" s="146">
        <f t="shared" si="11"/>
        <v>0</v>
      </c>
    </row>
    <row r="148" spans="3:7" ht="15">
      <c r="C148" s="2">
        <f t="shared" si="10"/>
        <v>147</v>
      </c>
      <c r="D148" s="146"/>
      <c r="E148" s="145">
        <f t="shared" si="8"/>
        <v>0</v>
      </c>
      <c r="F148" s="146">
        <f t="shared" si="9"/>
        <v>0</v>
      </c>
      <c r="G148" s="146">
        <f t="shared" si="11"/>
        <v>0</v>
      </c>
    </row>
    <row r="149" spans="3:7" ht="15">
      <c r="C149" s="2">
        <f t="shared" si="10"/>
        <v>148</v>
      </c>
      <c r="D149" s="146"/>
      <c r="E149" s="145">
        <f t="shared" si="8"/>
        <v>0</v>
      </c>
      <c r="F149" s="146">
        <f t="shared" si="9"/>
        <v>0</v>
      </c>
      <c r="G149" s="146">
        <f t="shared" si="11"/>
        <v>0</v>
      </c>
    </row>
    <row r="150" spans="3:7" ht="15">
      <c r="C150" s="2">
        <f t="shared" si="10"/>
        <v>149</v>
      </c>
      <c r="D150" s="146"/>
      <c r="E150" s="145">
        <f t="shared" si="8"/>
        <v>0</v>
      </c>
      <c r="F150" s="146">
        <f t="shared" si="9"/>
        <v>0</v>
      </c>
      <c r="G150" s="146">
        <f t="shared" si="11"/>
        <v>0</v>
      </c>
    </row>
    <row r="151" spans="3:7" ht="15">
      <c r="C151" s="2">
        <f t="shared" si="10"/>
        <v>150</v>
      </c>
      <c r="D151" s="146"/>
      <c r="E151" s="145">
        <f t="shared" si="8"/>
        <v>0</v>
      </c>
      <c r="F151" s="146">
        <f t="shared" si="9"/>
        <v>0</v>
      </c>
      <c r="G151" s="146">
        <f t="shared" si="11"/>
        <v>0</v>
      </c>
    </row>
    <row r="152" spans="3:7" ht="15">
      <c r="C152" s="2">
        <f t="shared" si="10"/>
        <v>151</v>
      </c>
      <c r="D152" s="146"/>
      <c r="E152" s="145">
        <f t="shared" si="8"/>
        <v>0</v>
      </c>
      <c r="F152" s="146">
        <f t="shared" si="9"/>
        <v>0</v>
      </c>
      <c r="G152" s="146">
        <f t="shared" si="11"/>
        <v>0</v>
      </c>
    </row>
    <row r="153" spans="3:7" ht="15">
      <c r="C153" s="2">
        <f t="shared" si="10"/>
        <v>152</v>
      </c>
      <c r="D153" s="146"/>
      <c r="E153" s="145">
        <f t="shared" si="8"/>
        <v>0</v>
      </c>
      <c r="F153" s="146">
        <f t="shared" si="9"/>
        <v>0</v>
      </c>
      <c r="G153" s="146">
        <f t="shared" si="11"/>
        <v>0</v>
      </c>
    </row>
    <row r="154" spans="3:7" ht="15">
      <c r="C154" s="2">
        <f t="shared" si="10"/>
        <v>153</v>
      </c>
      <c r="D154" s="146"/>
      <c r="E154" s="145">
        <f t="shared" si="8"/>
        <v>0</v>
      </c>
      <c r="F154" s="146">
        <f t="shared" si="9"/>
        <v>0</v>
      </c>
      <c r="G154" s="146">
        <f t="shared" si="11"/>
        <v>0</v>
      </c>
    </row>
    <row r="155" spans="3:7" ht="15">
      <c r="C155" s="2">
        <f t="shared" si="10"/>
        <v>154</v>
      </c>
      <c r="D155" s="146"/>
      <c r="E155" s="145">
        <f t="shared" si="8"/>
        <v>0</v>
      </c>
      <c r="F155" s="146">
        <f t="shared" si="9"/>
        <v>0</v>
      </c>
      <c r="G155" s="146">
        <f t="shared" si="11"/>
        <v>0</v>
      </c>
    </row>
    <row r="156" spans="3:7" ht="15">
      <c r="C156" s="2">
        <f t="shared" si="10"/>
        <v>155</v>
      </c>
      <c r="D156" s="146"/>
      <c r="E156" s="145">
        <f t="shared" si="8"/>
        <v>0</v>
      </c>
      <c r="F156" s="146">
        <f t="shared" si="9"/>
        <v>0</v>
      </c>
      <c r="G156" s="146">
        <f t="shared" si="11"/>
        <v>0</v>
      </c>
    </row>
    <row r="157" spans="3:7" ht="15">
      <c r="C157" s="2">
        <f t="shared" si="10"/>
        <v>156</v>
      </c>
      <c r="D157" s="146"/>
      <c r="E157" s="145">
        <f t="shared" si="8"/>
        <v>0</v>
      </c>
      <c r="F157" s="146">
        <f t="shared" si="9"/>
        <v>0</v>
      </c>
      <c r="G157" s="146">
        <f t="shared" si="11"/>
        <v>0</v>
      </c>
    </row>
    <row r="158" spans="3:7" ht="15">
      <c r="C158" s="2">
        <f t="shared" si="10"/>
        <v>157</v>
      </c>
      <c r="D158" s="146"/>
      <c r="E158" s="145">
        <f t="shared" si="8"/>
        <v>0</v>
      </c>
      <c r="F158" s="146">
        <f t="shared" si="9"/>
        <v>0</v>
      </c>
      <c r="G158" s="146">
        <f t="shared" si="11"/>
        <v>0</v>
      </c>
    </row>
    <row r="159" spans="3:7" ht="15">
      <c r="C159" s="2">
        <f t="shared" si="10"/>
        <v>158</v>
      </c>
      <c r="D159" s="146"/>
      <c r="E159" s="145">
        <f t="shared" si="8"/>
        <v>0</v>
      </c>
      <c r="F159" s="146">
        <f t="shared" si="9"/>
        <v>0</v>
      </c>
      <c r="G159" s="146">
        <f t="shared" si="11"/>
        <v>0</v>
      </c>
    </row>
    <row r="160" spans="3:7" ht="15">
      <c r="C160" s="2">
        <f t="shared" si="10"/>
        <v>159</v>
      </c>
      <c r="D160" s="146"/>
      <c r="E160" s="145">
        <f t="shared" si="8"/>
        <v>0</v>
      </c>
      <c r="F160" s="146">
        <f t="shared" si="9"/>
        <v>0</v>
      </c>
      <c r="G160" s="146">
        <f t="shared" si="11"/>
        <v>0</v>
      </c>
    </row>
    <row r="161" spans="3:7" ht="15">
      <c r="C161" s="2">
        <f t="shared" si="10"/>
        <v>160</v>
      </c>
      <c r="D161" s="146"/>
      <c r="E161" s="145">
        <f t="shared" si="8"/>
        <v>0</v>
      </c>
      <c r="F161" s="146">
        <f t="shared" si="9"/>
        <v>0</v>
      </c>
      <c r="G161" s="146">
        <f t="shared" si="11"/>
        <v>0</v>
      </c>
    </row>
    <row r="162" spans="3:7" ht="15">
      <c r="C162" s="2">
        <f t="shared" si="10"/>
        <v>161</v>
      </c>
      <c r="D162" s="146"/>
      <c r="E162" s="145">
        <f t="shared" si="8"/>
        <v>0</v>
      </c>
      <c r="F162" s="146">
        <f t="shared" si="9"/>
        <v>0</v>
      </c>
      <c r="G162" s="146">
        <f t="shared" si="11"/>
        <v>0</v>
      </c>
    </row>
    <row r="163" spans="3:7" ht="15">
      <c r="C163" s="2">
        <f t="shared" si="10"/>
        <v>162</v>
      </c>
      <c r="D163" s="146"/>
      <c r="E163" s="145">
        <f t="shared" si="8"/>
        <v>0</v>
      </c>
      <c r="F163" s="146">
        <f t="shared" si="9"/>
        <v>0</v>
      </c>
      <c r="G163" s="146">
        <f t="shared" si="11"/>
        <v>0</v>
      </c>
    </row>
    <row r="164" spans="3:7" ht="15">
      <c r="C164" s="2">
        <f t="shared" si="10"/>
        <v>163</v>
      </c>
      <c r="D164" s="146"/>
      <c r="E164" s="145">
        <f t="shared" si="8"/>
        <v>0</v>
      </c>
      <c r="F164" s="146">
        <f t="shared" si="9"/>
        <v>0</v>
      </c>
      <c r="G164" s="146">
        <f t="shared" si="11"/>
        <v>0</v>
      </c>
    </row>
    <row r="165" spans="3:7" ht="15">
      <c r="C165" s="2">
        <f t="shared" si="10"/>
        <v>164</v>
      </c>
      <c r="D165" s="146"/>
      <c r="E165" s="145">
        <f t="shared" si="8"/>
        <v>0</v>
      </c>
      <c r="F165" s="146">
        <f t="shared" si="9"/>
        <v>0</v>
      </c>
      <c r="G165" s="146">
        <f t="shared" si="11"/>
        <v>0</v>
      </c>
    </row>
    <row r="166" spans="3:7" ht="15">
      <c r="C166" s="2">
        <f t="shared" si="10"/>
        <v>165</v>
      </c>
      <c r="D166" s="146"/>
      <c r="E166" s="145">
        <f t="shared" si="8"/>
        <v>0</v>
      </c>
      <c r="F166" s="146">
        <f t="shared" si="9"/>
        <v>0</v>
      </c>
      <c r="G166" s="146">
        <f t="shared" si="11"/>
        <v>0</v>
      </c>
    </row>
    <row r="167" spans="3:7" ht="15">
      <c r="C167" s="2">
        <f t="shared" si="10"/>
        <v>166</v>
      </c>
      <c r="D167" s="146"/>
      <c r="E167" s="145">
        <f t="shared" si="8"/>
        <v>0</v>
      </c>
      <c r="F167" s="146">
        <f t="shared" si="9"/>
        <v>0</v>
      </c>
      <c r="G167" s="146">
        <f t="shared" si="11"/>
        <v>0</v>
      </c>
    </row>
    <row r="168" spans="3:7" ht="15">
      <c r="C168" s="2">
        <f t="shared" si="10"/>
        <v>167</v>
      </c>
      <c r="D168" s="146"/>
      <c r="E168" s="145">
        <f t="shared" si="8"/>
        <v>0</v>
      </c>
      <c r="F168" s="146">
        <f t="shared" si="9"/>
        <v>0</v>
      </c>
      <c r="G168" s="146">
        <f t="shared" si="11"/>
        <v>0</v>
      </c>
    </row>
    <row r="169" spans="3:7" ht="15">
      <c r="C169" s="2">
        <f t="shared" si="10"/>
        <v>168</v>
      </c>
      <c r="D169" s="146"/>
      <c r="E169" s="145">
        <f t="shared" si="8"/>
        <v>0</v>
      </c>
      <c r="F169" s="146">
        <f t="shared" si="9"/>
        <v>0</v>
      </c>
      <c r="G169" s="146">
        <f t="shared" si="11"/>
        <v>0</v>
      </c>
    </row>
    <row r="170" spans="3:7" ht="15">
      <c r="C170" s="2">
        <f t="shared" si="10"/>
        <v>169</v>
      </c>
      <c r="D170" s="146"/>
      <c r="E170" s="145">
        <f t="shared" si="8"/>
        <v>0</v>
      </c>
      <c r="F170" s="146">
        <f t="shared" si="9"/>
        <v>0</v>
      </c>
      <c r="G170" s="146">
        <f t="shared" si="11"/>
        <v>0</v>
      </c>
    </row>
    <row r="171" spans="3:7" ht="15">
      <c r="C171" s="2">
        <f t="shared" si="10"/>
        <v>170</v>
      </c>
      <c r="D171" s="146"/>
      <c r="E171" s="145">
        <f t="shared" si="8"/>
        <v>0</v>
      </c>
      <c r="F171" s="146">
        <f t="shared" si="9"/>
        <v>0</v>
      </c>
      <c r="G171" s="146">
        <f t="shared" si="11"/>
        <v>0</v>
      </c>
    </row>
    <row r="172" spans="3:7" ht="15">
      <c r="C172" s="2">
        <f t="shared" si="10"/>
        <v>171</v>
      </c>
      <c r="D172" s="146"/>
      <c r="E172" s="145">
        <f t="shared" si="8"/>
        <v>0</v>
      </c>
      <c r="F172" s="146">
        <f t="shared" si="9"/>
        <v>0</v>
      </c>
      <c r="G172" s="146">
        <f t="shared" si="11"/>
        <v>0</v>
      </c>
    </row>
    <row r="173" spans="3:7" ht="15">
      <c r="C173" s="2">
        <f t="shared" si="10"/>
        <v>172</v>
      </c>
      <c r="D173" s="146"/>
      <c r="E173" s="145">
        <f t="shared" si="8"/>
        <v>0</v>
      </c>
      <c r="F173" s="146">
        <f t="shared" si="9"/>
        <v>0</v>
      </c>
      <c r="G173" s="146">
        <f t="shared" si="11"/>
        <v>0</v>
      </c>
    </row>
    <row r="174" spans="3:7" ht="15">
      <c r="C174" s="2">
        <f t="shared" si="10"/>
        <v>173</v>
      </c>
      <c r="D174" s="146"/>
      <c r="E174" s="145">
        <f t="shared" si="8"/>
        <v>0</v>
      </c>
      <c r="F174" s="146">
        <f t="shared" si="9"/>
        <v>0</v>
      </c>
      <c r="G174" s="146">
        <f t="shared" si="11"/>
        <v>0</v>
      </c>
    </row>
    <row r="175" spans="3:7" ht="15">
      <c r="C175" s="2">
        <f t="shared" si="10"/>
        <v>174</v>
      </c>
      <c r="D175" s="146"/>
      <c r="E175" s="145">
        <f t="shared" si="8"/>
        <v>0</v>
      </c>
      <c r="F175" s="146">
        <f t="shared" si="9"/>
        <v>0</v>
      </c>
      <c r="G175" s="146">
        <f t="shared" si="11"/>
        <v>0</v>
      </c>
    </row>
    <row r="176" spans="3:7" ht="15">
      <c r="C176" s="2">
        <f t="shared" si="10"/>
        <v>175</v>
      </c>
      <c r="D176" s="146"/>
      <c r="E176" s="145">
        <f t="shared" si="8"/>
        <v>0</v>
      </c>
      <c r="F176" s="146">
        <f t="shared" si="9"/>
        <v>0</v>
      </c>
      <c r="G176" s="146">
        <f t="shared" si="11"/>
        <v>0</v>
      </c>
    </row>
    <row r="177" spans="3:7" ht="15">
      <c r="C177" s="2">
        <f t="shared" si="10"/>
        <v>176</v>
      </c>
      <c r="D177" s="146"/>
      <c r="E177" s="145">
        <f t="shared" si="8"/>
        <v>0</v>
      </c>
      <c r="F177" s="146">
        <f t="shared" si="9"/>
        <v>0</v>
      </c>
      <c r="G177" s="146">
        <f t="shared" si="11"/>
        <v>0</v>
      </c>
    </row>
    <row r="178" spans="3:7" ht="15">
      <c r="C178" s="2">
        <f t="shared" si="10"/>
        <v>177</v>
      </c>
      <c r="D178" s="146"/>
      <c r="E178" s="145">
        <f t="shared" si="8"/>
        <v>0</v>
      </c>
      <c r="F178" s="146">
        <f t="shared" si="9"/>
        <v>0</v>
      </c>
      <c r="G178" s="146">
        <f t="shared" si="11"/>
        <v>0</v>
      </c>
    </row>
    <row r="179" spans="3:7" ht="15">
      <c r="C179" s="2">
        <f t="shared" si="10"/>
        <v>178</v>
      </c>
      <c r="D179" s="146"/>
      <c r="E179" s="145">
        <f t="shared" si="8"/>
        <v>0</v>
      </c>
      <c r="F179" s="146">
        <f t="shared" si="9"/>
        <v>0</v>
      </c>
      <c r="G179" s="146">
        <f t="shared" si="11"/>
        <v>0</v>
      </c>
    </row>
    <row r="180" spans="3:7" ht="15">
      <c r="C180" s="2">
        <f t="shared" si="10"/>
        <v>179</v>
      </c>
      <c r="D180" s="146"/>
      <c r="E180" s="145">
        <f t="shared" si="8"/>
        <v>0</v>
      </c>
      <c r="F180" s="146">
        <f t="shared" si="9"/>
        <v>0</v>
      </c>
      <c r="G180" s="146">
        <f t="shared" si="11"/>
        <v>0</v>
      </c>
    </row>
    <row r="181" spans="3:7" ht="15">
      <c r="C181" s="2">
        <f t="shared" si="10"/>
        <v>180</v>
      </c>
      <c r="D181" s="146"/>
      <c r="E181" s="145">
        <f t="shared" si="8"/>
        <v>0</v>
      </c>
      <c r="F181" s="146">
        <f t="shared" si="9"/>
        <v>0</v>
      </c>
      <c r="G181" s="146">
        <f t="shared" si="11"/>
        <v>0</v>
      </c>
    </row>
    <row r="182" spans="3:7" ht="15">
      <c r="C182" s="2">
        <f t="shared" si="10"/>
        <v>181</v>
      </c>
      <c r="D182" s="146"/>
      <c r="E182" s="145">
        <f t="shared" si="8"/>
        <v>0</v>
      </c>
      <c r="F182" s="146">
        <f t="shared" si="9"/>
        <v>0</v>
      </c>
      <c r="G182" s="146">
        <f t="shared" si="11"/>
        <v>0</v>
      </c>
    </row>
    <row r="183" spans="3:7" ht="15">
      <c r="C183" s="2">
        <f t="shared" si="10"/>
        <v>182</v>
      </c>
      <c r="D183" s="146"/>
      <c r="E183" s="145">
        <f t="shared" si="8"/>
        <v>0</v>
      </c>
      <c r="F183" s="146">
        <f t="shared" si="9"/>
        <v>0</v>
      </c>
      <c r="G183" s="146">
        <f t="shared" si="11"/>
        <v>0</v>
      </c>
    </row>
    <row r="184" spans="3:7" ht="15">
      <c r="C184" s="2">
        <f t="shared" si="10"/>
        <v>183</v>
      </c>
      <c r="D184" s="146"/>
      <c r="E184" s="145">
        <f t="shared" si="8"/>
        <v>0</v>
      </c>
      <c r="F184" s="146">
        <f t="shared" si="9"/>
        <v>0</v>
      </c>
      <c r="G184" s="146">
        <f t="shared" si="11"/>
        <v>0</v>
      </c>
    </row>
    <row r="185" spans="3:7" ht="15">
      <c r="C185" s="2">
        <f t="shared" si="10"/>
        <v>184</v>
      </c>
      <c r="D185" s="146"/>
      <c r="E185" s="145">
        <f t="shared" si="8"/>
        <v>0</v>
      </c>
      <c r="F185" s="146">
        <f t="shared" si="9"/>
        <v>0</v>
      </c>
      <c r="G185" s="146">
        <f t="shared" si="11"/>
        <v>0</v>
      </c>
    </row>
    <row r="186" spans="3:7" ht="15">
      <c r="C186" s="2">
        <f t="shared" si="10"/>
        <v>185</v>
      </c>
      <c r="D186" s="146"/>
      <c r="E186" s="145">
        <f t="shared" si="8"/>
        <v>0</v>
      </c>
      <c r="F186" s="146">
        <f t="shared" si="9"/>
        <v>0</v>
      </c>
      <c r="G186" s="146">
        <f t="shared" si="11"/>
        <v>0</v>
      </c>
    </row>
    <row r="187" spans="3:7" ht="15">
      <c r="C187" s="2">
        <f t="shared" si="10"/>
        <v>186</v>
      </c>
      <c r="D187" s="146"/>
      <c r="E187" s="145">
        <f t="shared" si="8"/>
        <v>0</v>
      </c>
      <c r="F187" s="146">
        <f t="shared" si="9"/>
        <v>0</v>
      </c>
      <c r="G187" s="146">
        <f t="shared" si="11"/>
        <v>0</v>
      </c>
    </row>
    <row r="188" spans="3:7" ht="15">
      <c r="C188" s="2">
        <f t="shared" si="10"/>
        <v>187</v>
      </c>
      <c r="D188" s="146"/>
      <c r="E188" s="145">
        <f t="shared" si="8"/>
        <v>0</v>
      </c>
      <c r="F188" s="146">
        <f t="shared" si="9"/>
        <v>0</v>
      </c>
      <c r="G188" s="146">
        <f t="shared" si="11"/>
        <v>0</v>
      </c>
    </row>
    <row r="189" spans="3:7" ht="15">
      <c r="C189" s="2">
        <f t="shared" si="10"/>
        <v>188</v>
      </c>
      <c r="D189" s="146"/>
      <c r="E189" s="145">
        <f t="shared" si="8"/>
        <v>0</v>
      </c>
      <c r="F189" s="146">
        <f t="shared" si="9"/>
        <v>0</v>
      </c>
      <c r="G189" s="146">
        <f t="shared" si="11"/>
        <v>0</v>
      </c>
    </row>
    <row r="190" spans="3:7" ht="15">
      <c r="C190" s="2">
        <f t="shared" si="10"/>
        <v>189</v>
      </c>
      <c r="D190" s="146"/>
      <c r="E190" s="145">
        <f t="shared" si="8"/>
        <v>0</v>
      </c>
      <c r="F190" s="146">
        <f t="shared" si="9"/>
        <v>0</v>
      </c>
      <c r="G190" s="146">
        <f t="shared" si="11"/>
        <v>0</v>
      </c>
    </row>
    <row r="191" spans="3:7" ht="15">
      <c r="C191" s="2">
        <f t="shared" si="10"/>
        <v>190</v>
      </c>
      <c r="D191" s="146"/>
      <c r="E191" s="145">
        <f t="shared" si="8"/>
        <v>0</v>
      </c>
      <c r="F191" s="146">
        <f t="shared" si="9"/>
        <v>0</v>
      </c>
      <c r="G191" s="146">
        <f t="shared" si="11"/>
        <v>0</v>
      </c>
    </row>
    <row r="192" spans="3:7" ht="15">
      <c r="C192" s="2">
        <f t="shared" si="10"/>
        <v>191</v>
      </c>
      <c r="D192" s="146"/>
      <c r="E192" s="145">
        <f t="shared" si="8"/>
        <v>0</v>
      </c>
      <c r="F192" s="146">
        <f t="shared" si="9"/>
        <v>0</v>
      </c>
      <c r="G192" s="146">
        <f t="shared" si="11"/>
        <v>0</v>
      </c>
    </row>
    <row r="193" spans="3:7" ht="15">
      <c r="C193" s="2">
        <f t="shared" si="10"/>
        <v>192</v>
      </c>
      <c r="D193" s="146"/>
      <c r="E193" s="145">
        <f t="shared" si="8"/>
        <v>0</v>
      </c>
      <c r="F193" s="146">
        <f t="shared" si="9"/>
        <v>0</v>
      </c>
      <c r="G193" s="146">
        <f t="shared" si="11"/>
        <v>0</v>
      </c>
    </row>
    <row r="194" spans="3:7" ht="15">
      <c r="C194" s="2">
        <f t="shared" si="10"/>
        <v>193</v>
      </c>
      <c r="D194" s="146"/>
      <c r="E194" s="145">
        <f aca="true" t="shared" si="12" ref="E194:E240">IF(C194&gt;$A$9,0,IPMT(A$7/12,C194,A$9,A$2))</f>
        <v>0</v>
      </c>
      <c r="F194" s="146">
        <f t="shared" si="9"/>
        <v>0</v>
      </c>
      <c r="G194" s="146">
        <f t="shared" si="11"/>
        <v>0</v>
      </c>
    </row>
    <row r="195" spans="3:7" ht="15">
      <c r="C195" s="2">
        <f t="shared" si="10"/>
        <v>194</v>
      </c>
      <c r="D195" s="146"/>
      <c r="E195" s="145">
        <f t="shared" si="12"/>
        <v>0</v>
      </c>
      <c r="F195" s="146">
        <f aca="true" t="shared" si="13" ref="F195:F258">IF(E195&gt;=0,0,SUM(D$2-E195))</f>
        <v>0</v>
      </c>
      <c r="G195" s="146">
        <f t="shared" si="11"/>
        <v>0</v>
      </c>
    </row>
    <row r="196" spans="3:7" ht="15">
      <c r="C196" s="2">
        <f t="shared" si="10"/>
        <v>195</v>
      </c>
      <c r="D196" s="146"/>
      <c r="E196" s="145">
        <f t="shared" si="12"/>
        <v>0</v>
      </c>
      <c r="F196" s="146">
        <f t="shared" si="13"/>
        <v>0</v>
      </c>
      <c r="G196" s="146">
        <f t="shared" si="11"/>
        <v>0</v>
      </c>
    </row>
    <row r="197" spans="3:7" ht="15">
      <c r="C197" s="2">
        <f t="shared" si="10"/>
        <v>196</v>
      </c>
      <c r="D197" s="146"/>
      <c r="E197" s="145">
        <f t="shared" si="12"/>
        <v>0</v>
      </c>
      <c r="F197" s="146">
        <f t="shared" si="13"/>
        <v>0</v>
      </c>
      <c r="G197" s="146">
        <f t="shared" si="11"/>
        <v>0</v>
      </c>
    </row>
    <row r="198" spans="3:7" ht="15">
      <c r="C198" s="2">
        <f aca="true" t="shared" si="14" ref="C198:C261">SUM(C197,1)</f>
        <v>197</v>
      </c>
      <c r="D198" s="146"/>
      <c r="E198" s="145">
        <f t="shared" si="12"/>
        <v>0</v>
      </c>
      <c r="F198" s="146">
        <f t="shared" si="13"/>
        <v>0</v>
      </c>
      <c r="G198" s="146">
        <f aca="true" t="shared" si="15" ref="G198:G261">SUM(G197+F198)</f>
        <v>0</v>
      </c>
    </row>
    <row r="199" spans="3:7" ht="15">
      <c r="C199" s="2">
        <f t="shared" si="14"/>
        <v>198</v>
      </c>
      <c r="D199" s="146"/>
      <c r="E199" s="145">
        <f t="shared" si="12"/>
        <v>0</v>
      </c>
      <c r="F199" s="146">
        <f t="shared" si="13"/>
        <v>0</v>
      </c>
      <c r="G199" s="146">
        <f t="shared" si="15"/>
        <v>0</v>
      </c>
    </row>
    <row r="200" spans="3:7" ht="15">
      <c r="C200" s="2">
        <f t="shared" si="14"/>
        <v>199</v>
      </c>
      <c r="D200" s="146"/>
      <c r="E200" s="145">
        <f t="shared" si="12"/>
        <v>0</v>
      </c>
      <c r="F200" s="146">
        <f t="shared" si="13"/>
        <v>0</v>
      </c>
      <c r="G200" s="146">
        <f t="shared" si="15"/>
        <v>0</v>
      </c>
    </row>
    <row r="201" spans="3:7" ht="15">
      <c r="C201" s="2">
        <f t="shared" si="14"/>
        <v>200</v>
      </c>
      <c r="D201" s="146"/>
      <c r="E201" s="145">
        <f t="shared" si="12"/>
        <v>0</v>
      </c>
      <c r="F201" s="146">
        <f t="shared" si="13"/>
        <v>0</v>
      </c>
      <c r="G201" s="146">
        <f t="shared" si="15"/>
        <v>0</v>
      </c>
    </row>
    <row r="202" spans="3:7" ht="15">
      <c r="C202" s="2">
        <f t="shared" si="14"/>
        <v>201</v>
      </c>
      <c r="D202" s="146"/>
      <c r="E202" s="145">
        <f t="shared" si="12"/>
        <v>0</v>
      </c>
      <c r="F202" s="146">
        <f t="shared" si="13"/>
        <v>0</v>
      </c>
      <c r="G202" s="146">
        <f t="shared" si="15"/>
        <v>0</v>
      </c>
    </row>
    <row r="203" spans="3:7" ht="15">
      <c r="C203" s="2">
        <f t="shared" si="14"/>
        <v>202</v>
      </c>
      <c r="D203" s="146"/>
      <c r="E203" s="145">
        <f t="shared" si="12"/>
        <v>0</v>
      </c>
      <c r="F203" s="146">
        <f t="shared" si="13"/>
        <v>0</v>
      </c>
      <c r="G203" s="146">
        <f t="shared" si="15"/>
        <v>0</v>
      </c>
    </row>
    <row r="204" spans="3:7" ht="15">
      <c r="C204" s="2">
        <f t="shared" si="14"/>
        <v>203</v>
      </c>
      <c r="D204" s="146"/>
      <c r="E204" s="145">
        <f t="shared" si="12"/>
        <v>0</v>
      </c>
      <c r="F204" s="146">
        <f t="shared" si="13"/>
        <v>0</v>
      </c>
      <c r="G204" s="146">
        <f t="shared" si="15"/>
        <v>0</v>
      </c>
    </row>
    <row r="205" spans="3:7" ht="15">
      <c r="C205" s="2">
        <f t="shared" si="14"/>
        <v>204</v>
      </c>
      <c r="D205" s="146"/>
      <c r="E205" s="145">
        <f t="shared" si="12"/>
        <v>0</v>
      </c>
      <c r="F205" s="146">
        <f t="shared" si="13"/>
        <v>0</v>
      </c>
      <c r="G205" s="146">
        <f t="shared" si="15"/>
        <v>0</v>
      </c>
    </row>
    <row r="206" spans="3:7" ht="15">
      <c r="C206" s="2">
        <f t="shared" si="14"/>
        <v>205</v>
      </c>
      <c r="D206" s="146"/>
      <c r="E206" s="145">
        <f t="shared" si="12"/>
        <v>0</v>
      </c>
      <c r="F206" s="146">
        <f t="shared" si="13"/>
        <v>0</v>
      </c>
      <c r="G206" s="146">
        <f t="shared" si="15"/>
        <v>0</v>
      </c>
    </row>
    <row r="207" spans="3:7" ht="15">
      <c r="C207" s="2">
        <f t="shared" si="14"/>
        <v>206</v>
      </c>
      <c r="D207" s="146"/>
      <c r="E207" s="145">
        <f t="shared" si="12"/>
        <v>0</v>
      </c>
      <c r="F207" s="146">
        <f t="shared" si="13"/>
        <v>0</v>
      </c>
      <c r="G207" s="146">
        <f t="shared" si="15"/>
        <v>0</v>
      </c>
    </row>
    <row r="208" spans="3:7" ht="15">
      <c r="C208" s="2">
        <f t="shared" si="14"/>
        <v>207</v>
      </c>
      <c r="D208" s="146"/>
      <c r="E208" s="145">
        <f t="shared" si="12"/>
        <v>0</v>
      </c>
      <c r="F208" s="146">
        <f t="shared" si="13"/>
        <v>0</v>
      </c>
      <c r="G208" s="146">
        <f t="shared" si="15"/>
        <v>0</v>
      </c>
    </row>
    <row r="209" spans="3:7" ht="15">
      <c r="C209" s="2">
        <f t="shared" si="14"/>
        <v>208</v>
      </c>
      <c r="D209" s="146"/>
      <c r="E209" s="145">
        <f t="shared" si="12"/>
        <v>0</v>
      </c>
      <c r="F209" s="146">
        <f t="shared" si="13"/>
        <v>0</v>
      </c>
      <c r="G209" s="146">
        <f t="shared" si="15"/>
        <v>0</v>
      </c>
    </row>
    <row r="210" spans="3:7" ht="15">
      <c r="C210" s="2">
        <f t="shared" si="14"/>
        <v>209</v>
      </c>
      <c r="D210" s="146"/>
      <c r="E210" s="145">
        <f t="shared" si="12"/>
        <v>0</v>
      </c>
      <c r="F210" s="146">
        <f t="shared" si="13"/>
        <v>0</v>
      </c>
      <c r="G210" s="146">
        <f t="shared" si="15"/>
        <v>0</v>
      </c>
    </row>
    <row r="211" spans="3:7" ht="15">
      <c r="C211" s="2">
        <f t="shared" si="14"/>
        <v>210</v>
      </c>
      <c r="D211" s="146"/>
      <c r="E211" s="145">
        <f t="shared" si="12"/>
        <v>0</v>
      </c>
      <c r="F211" s="146">
        <f t="shared" si="13"/>
        <v>0</v>
      </c>
      <c r="G211" s="146">
        <f t="shared" si="15"/>
        <v>0</v>
      </c>
    </row>
    <row r="212" spans="3:7" ht="15">
      <c r="C212" s="2">
        <f t="shared" si="14"/>
        <v>211</v>
      </c>
      <c r="D212" s="146"/>
      <c r="E212" s="145">
        <f t="shared" si="12"/>
        <v>0</v>
      </c>
      <c r="F212" s="146">
        <f t="shared" si="13"/>
        <v>0</v>
      </c>
      <c r="G212" s="146">
        <f t="shared" si="15"/>
        <v>0</v>
      </c>
    </row>
    <row r="213" spans="3:7" ht="15">
      <c r="C213" s="2">
        <f t="shared" si="14"/>
        <v>212</v>
      </c>
      <c r="D213" s="146"/>
      <c r="E213" s="145">
        <f t="shared" si="12"/>
        <v>0</v>
      </c>
      <c r="F213" s="146">
        <f t="shared" si="13"/>
        <v>0</v>
      </c>
      <c r="G213" s="146">
        <f t="shared" si="15"/>
        <v>0</v>
      </c>
    </row>
    <row r="214" spans="3:7" ht="15">
      <c r="C214" s="2">
        <f t="shared" si="14"/>
        <v>213</v>
      </c>
      <c r="D214" s="146"/>
      <c r="E214" s="145">
        <f t="shared" si="12"/>
        <v>0</v>
      </c>
      <c r="F214" s="146">
        <f t="shared" si="13"/>
        <v>0</v>
      </c>
      <c r="G214" s="146">
        <f t="shared" si="15"/>
        <v>0</v>
      </c>
    </row>
    <row r="215" spans="3:7" ht="15">
      <c r="C215" s="2">
        <f t="shared" si="14"/>
        <v>214</v>
      </c>
      <c r="D215" s="146"/>
      <c r="E215" s="145">
        <f t="shared" si="12"/>
        <v>0</v>
      </c>
      <c r="F215" s="146">
        <f t="shared" si="13"/>
        <v>0</v>
      </c>
      <c r="G215" s="146">
        <f t="shared" si="15"/>
        <v>0</v>
      </c>
    </row>
    <row r="216" spans="3:7" ht="15">
      <c r="C216" s="2">
        <f t="shared" si="14"/>
        <v>215</v>
      </c>
      <c r="D216" s="146"/>
      <c r="E216" s="145">
        <f t="shared" si="12"/>
        <v>0</v>
      </c>
      <c r="F216" s="146">
        <f t="shared" si="13"/>
        <v>0</v>
      </c>
      <c r="G216" s="146">
        <f t="shared" si="15"/>
        <v>0</v>
      </c>
    </row>
    <row r="217" spans="3:7" ht="15">
      <c r="C217" s="2">
        <f t="shared" si="14"/>
        <v>216</v>
      </c>
      <c r="D217" s="146"/>
      <c r="E217" s="145">
        <f t="shared" si="12"/>
        <v>0</v>
      </c>
      <c r="F217" s="146">
        <f t="shared" si="13"/>
        <v>0</v>
      </c>
      <c r="G217" s="146">
        <f t="shared" si="15"/>
        <v>0</v>
      </c>
    </row>
    <row r="218" spans="3:7" ht="15">
      <c r="C218" s="2">
        <f t="shared" si="14"/>
        <v>217</v>
      </c>
      <c r="D218" s="146"/>
      <c r="E218" s="145">
        <f t="shared" si="12"/>
        <v>0</v>
      </c>
      <c r="F218" s="146">
        <f t="shared" si="13"/>
        <v>0</v>
      </c>
      <c r="G218" s="146">
        <f t="shared" si="15"/>
        <v>0</v>
      </c>
    </row>
    <row r="219" spans="3:7" ht="15">
      <c r="C219" s="2">
        <f t="shared" si="14"/>
        <v>218</v>
      </c>
      <c r="D219" s="146"/>
      <c r="E219" s="145">
        <f t="shared" si="12"/>
        <v>0</v>
      </c>
      <c r="F219" s="146">
        <f t="shared" si="13"/>
        <v>0</v>
      </c>
      <c r="G219" s="146">
        <f t="shared" si="15"/>
        <v>0</v>
      </c>
    </row>
    <row r="220" spans="3:7" ht="15">
      <c r="C220" s="2">
        <f t="shared" si="14"/>
        <v>219</v>
      </c>
      <c r="D220" s="146"/>
      <c r="E220" s="145">
        <f t="shared" si="12"/>
        <v>0</v>
      </c>
      <c r="F220" s="146">
        <f t="shared" si="13"/>
        <v>0</v>
      </c>
      <c r="G220" s="146">
        <f t="shared" si="15"/>
        <v>0</v>
      </c>
    </row>
    <row r="221" spans="3:7" ht="15">
      <c r="C221" s="2">
        <f t="shared" si="14"/>
        <v>220</v>
      </c>
      <c r="D221" s="146"/>
      <c r="E221" s="145">
        <f t="shared" si="12"/>
        <v>0</v>
      </c>
      <c r="F221" s="146">
        <f t="shared" si="13"/>
        <v>0</v>
      </c>
      <c r="G221" s="146">
        <f t="shared" si="15"/>
        <v>0</v>
      </c>
    </row>
    <row r="222" spans="3:7" ht="15">
      <c r="C222" s="2">
        <f t="shared" si="14"/>
        <v>221</v>
      </c>
      <c r="D222" s="146"/>
      <c r="E222" s="145">
        <f t="shared" si="12"/>
        <v>0</v>
      </c>
      <c r="F222" s="146">
        <f t="shared" si="13"/>
        <v>0</v>
      </c>
      <c r="G222" s="146">
        <f t="shared" si="15"/>
        <v>0</v>
      </c>
    </row>
    <row r="223" spans="3:7" ht="15">
      <c r="C223" s="2">
        <f t="shared" si="14"/>
        <v>222</v>
      </c>
      <c r="D223" s="146"/>
      <c r="E223" s="145">
        <f t="shared" si="12"/>
        <v>0</v>
      </c>
      <c r="F223" s="146">
        <f t="shared" si="13"/>
        <v>0</v>
      </c>
      <c r="G223" s="146">
        <f t="shared" si="15"/>
        <v>0</v>
      </c>
    </row>
    <row r="224" spans="3:7" ht="15">
      <c r="C224" s="2">
        <f t="shared" si="14"/>
        <v>223</v>
      </c>
      <c r="D224" s="146"/>
      <c r="E224" s="145">
        <f t="shared" si="12"/>
        <v>0</v>
      </c>
      <c r="F224" s="146">
        <f t="shared" si="13"/>
        <v>0</v>
      </c>
      <c r="G224" s="146">
        <f t="shared" si="15"/>
        <v>0</v>
      </c>
    </row>
    <row r="225" spans="3:7" ht="15">
      <c r="C225" s="2">
        <f t="shared" si="14"/>
        <v>224</v>
      </c>
      <c r="D225" s="146"/>
      <c r="E225" s="145">
        <f t="shared" si="12"/>
        <v>0</v>
      </c>
      <c r="F225" s="146">
        <f t="shared" si="13"/>
        <v>0</v>
      </c>
      <c r="G225" s="146">
        <f t="shared" si="15"/>
        <v>0</v>
      </c>
    </row>
    <row r="226" spans="3:7" ht="15">
      <c r="C226" s="2">
        <f t="shared" si="14"/>
        <v>225</v>
      </c>
      <c r="D226" s="146"/>
      <c r="E226" s="145">
        <f t="shared" si="12"/>
        <v>0</v>
      </c>
      <c r="F226" s="146">
        <f t="shared" si="13"/>
        <v>0</v>
      </c>
      <c r="G226" s="146">
        <f t="shared" si="15"/>
        <v>0</v>
      </c>
    </row>
    <row r="227" spans="3:7" ht="15">
      <c r="C227" s="2">
        <f t="shared" si="14"/>
        <v>226</v>
      </c>
      <c r="D227" s="146"/>
      <c r="E227" s="145">
        <f t="shared" si="12"/>
        <v>0</v>
      </c>
      <c r="F227" s="146">
        <f t="shared" si="13"/>
        <v>0</v>
      </c>
      <c r="G227" s="146">
        <f t="shared" si="15"/>
        <v>0</v>
      </c>
    </row>
    <row r="228" spans="3:7" ht="15">
      <c r="C228" s="2">
        <f t="shared" si="14"/>
        <v>227</v>
      </c>
      <c r="D228" s="146"/>
      <c r="E228" s="145">
        <f t="shared" si="12"/>
        <v>0</v>
      </c>
      <c r="F228" s="146">
        <f t="shared" si="13"/>
        <v>0</v>
      </c>
      <c r="G228" s="146">
        <f t="shared" si="15"/>
        <v>0</v>
      </c>
    </row>
    <row r="229" spans="3:7" ht="15">
      <c r="C229" s="2">
        <f t="shared" si="14"/>
        <v>228</v>
      </c>
      <c r="D229" s="146"/>
      <c r="E229" s="145">
        <f t="shared" si="12"/>
        <v>0</v>
      </c>
      <c r="F229" s="146">
        <f t="shared" si="13"/>
        <v>0</v>
      </c>
      <c r="G229" s="146">
        <f t="shared" si="15"/>
        <v>0</v>
      </c>
    </row>
    <row r="230" spans="3:7" ht="15">
      <c r="C230" s="2">
        <f t="shared" si="14"/>
        <v>229</v>
      </c>
      <c r="D230" s="146"/>
      <c r="E230" s="145">
        <f t="shared" si="12"/>
        <v>0</v>
      </c>
      <c r="F230" s="146">
        <f t="shared" si="13"/>
        <v>0</v>
      </c>
      <c r="G230" s="146">
        <f t="shared" si="15"/>
        <v>0</v>
      </c>
    </row>
    <row r="231" spans="3:7" ht="15">
      <c r="C231" s="2">
        <f t="shared" si="14"/>
        <v>230</v>
      </c>
      <c r="D231" s="146"/>
      <c r="E231" s="145">
        <f t="shared" si="12"/>
        <v>0</v>
      </c>
      <c r="F231" s="146">
        <f t="shared" si="13"/>
        <v>0</v>
      </c>
      <c r="G231" s="146">
        <f t="shared" si="15"/>
        <v>0</v>
      </c>
    </row>
    <row r="232" spans="3:7" ht="15">
      <c r="C232" s="2">
        <f t="shared" si="14"/>
        <v>231</v>
      </c>
      <c r="D232" s="146"/>
      <c r="E232" s="145">
        <f t="shared" si="12"/>
        <v>0</v>
      </c>
      <c r="F232" s="146">
        <f t="shared" si="13"/>
        <v>0</v>
      </c>
      <c r="G232" s="146">
        <f t="shared" si="15"/>
        <v>0</v>
      </c>
    </row>
    <row r="233" spans="3:7" ht="15">
      <c r="C233" s="2">
        <f t="shared" si="14"/>
        <v>232</v>
      </c>
      <c r="D233" s="146"/>
      <c r="E233" s="145">
        <f t="shared" si="12"/>
        <v>0</v>
      </c>
      <c r="F233" s="146">
        <f t="shared" si="13"/>
        <v>0</v>
      </c>
      <c r="G233" s="146">
        <f t="shared" si="15"/>
        <v>0</v>
      </c>
    </row>
    <row r="234" spans="3:7" ht="15">
      <c r="C234" s="2">
        <f t="shared" si="14"/>
        <v>233</v>
      </c>
      <c r="D234" s="146"/>
      <c r="E234" s="145">
        <f t="shared" si="12"/>
        <v>0</v>
      </c>
      <c r="F234" s="146">
        <f t="shared" si="13"/>
        <v>0</v>
      </c>
      <c r="G234" s="146">
        <f t="shared" si="15"/>
        <v>0</v>
      </c>
    </row>
    <row r="235" spans="3:7" ht="15">
      <c r="C235" s="2">
        <f t="shared" si="14"/>
        <v>234</v>
      </c>
      <c r="D235" s="146"/>
      <c r="E235" s="145">
        <f t="shared" si="12"/>
        <v>0</v>
      </c>
      <c r="F235" s="146">
        <f t="shared" si="13"/>
        <v>0</v>
      </c>
      <c r="G235" s="146">
        <f t="shared" si="15"/>
        <v>0</v>
      </c>
    </row>
    <row r="236" spans="3:7" ht="15">
      <c r="C236" s="2">
        <f t="shared" si="14"/>
        <v>235</v>
      </c>
      <c r="D236" s="146"/>
      <c r="E236" s="145">
        <f t="shared" si="12"/>
        <v>0</v>
      </c>
      <c r="F236" s="146">
        <f t="shared" si="13"/>
        <v>0</v>
      </c>
      <c r="G236" s="146">
        <f t="shared" si="15"/>
        <v>0</v>
      </c>
    </row>
    <row r="237" spans="3:7" ht="15">
      <c r="C237" s="2">
        <f t="shared" si="14"/>
        <v>236</v>
      </c>
      <c r="D237" s="146"/>
      <c r="E237" s="145">
        <f t="shared" si="12"/>
        <v>0</v>
      </c>
      <c r="F237" s="146">
        <f t="shared" si="13"/>
        <v>0</v>
      </c>
      <c r="G237" s="146">
        <f t="shared" si="15"/>
        <v>0</v>
      </c>
    </row>
    <row r="238" spans="3:7" ht="15">
      <c r="C238" s="2">
        <f t="shared" si="14"/>
        <v>237</v>
      </c>
      <c r="D238" s="146"/>
      <c r="E238" s="145">
        <f t="shared" si="12"/>
        <v>0</v>
      </c>
      <c r="F238" s="146">
        <f t="shared" si="13"/>
        <v>0</v>
      </c>
      <c r="G238" s="146">
        <f t="shared" si="15"/>
        <v>0</v>
      </c>
    </row>
    <row r="239" spans="3:7" ht="15">
      <c r="C239" s="2">
        <f t="shared" si="14"/>
        <v>238</v>
      </c>
      <c r="D239" s="146"/>
      <c r="E239" s="145">
        <f t="shared" si="12"/>
        <v>0</v>
      </c>
      <c r="F239" s="146">
        <f t="shared" si="13"/>
        <v>0</v>
      </c>
      <c r="G239" s="146">
        <f t="shared" si="15"/>
        <v>0</v>
      </c>
    </row>
    <row r="240" spans="3:7" ht="15">
      <c r="C240" s="2">
        <f t="shared" si="14"/>
        <v>239</v>
      </c>
      <c r="D240" s="146"/>
      <c r="E240" s="145">
        <f t="shared" si="12"/>
        <v>0</v>
      </c>
      <c r="F240" s="146">
        <f t="shared" si="13"/>
        <v>0</v>
      </c>
      <c r="G240" s="146">
        <f t="shared" si="15"/>
        <v>0</v>
      </c>
    </row>
    <row r="241" spans="3:7" ht="15">
      <c r="C241" s="2">
        <f t="shared" si="14"/>
        <v>240</v>
      </c>
      <c r="D241" s="146"/>
      <c r="E241" s="145">
        <f>IF(C241&gt;$A$9,0,IPMT(A$7/12,C241,A$9,A$2))</f>
        <v>0</v>
      </c>
      <c r="F241" s="146">
        <f>IF(E241&gt;=0,0,SUM(D$2-E241))</f>
        <v>0</v>
      </c>
      <c r="G241" s="146">
        <f t="shared" si="15"/>
        <v>0</v>
      </c>
    </row>
    <row r="242" spans="3:7" ht="15">
      <c r="C242" s="2">
        <f t="shared" si="14"/>
        <v>241</v>
      </c>
      <c r="D242" s="146"/>
      <c r="E242" s="145">
        <f>IF(C242&gt;$A$9,0,IPMT(A$7/12,C242,A$9,A$2))</f>
        <v>0</v>
      </c>
      <c r="F242" s="146">
        <f t="shared" si="13"/>
        <v>0</v>
      </c>
      <c r="G242" s="146">
        <f t="shared" si="15"/>
        <v>0</v>
      </c>
    </row>
    <row r="243" spans="3:7" ht="15">
      <c r="C243" s="2">
        <f t="shared" si="14"/>
        <v>242</v>
      </c>
      <c r="D243" s="146"/>
      <c r="E243" s="145">
        <f aca="true" t="shared" si="16" ref="E243:E306">IF(C243&gt;$A$9,0,IPMT(A$7/12,C243,A$9,A$2))</f>
        <v>0</v>
      </c>
      <c r="F243" s="146">
        <f t="shared" si="13"/>
        <v>0</v>
      </c>
      <c r="G243" s="146">
        <f t="shared" si="15"/>
        <v>0</v>
      </c>
    </row>
    <row r="244" spans="3:7" ht="15">
      <c r="C244" s="2">
        <f t="shared" si="14"/>
        <v>243</v>
      </c>
      <c r="D244" s="146"/>
      <c r="E244" s="145">
        <f t="shared" si="16"/>
        <v>0</v>
      </c>
      <c r="F244" s="146">
        <f t="shared" si="13"/>
        <v>0</v>
      </c>
      <c r="G244" s="146">
        <f t="shared" si="15"/>
        <v>0</v>
      </c>
    </row>
    <row r="245" spans="3:7" ht="15">
      <c r="C245" s="2">
        <f t="shared" si="14"/>
        <v>244</v>
      </c>
      <c r="D245" s="146"/>
      <c r="E245" s="145">
        <f t="shared" si="16"/>
        <v>0</v>
      </c>
      <c r="F245" s="146">
        <f t="shared" si="13"/>
        <v>0</v>
      </c>
      <c r="G245" s="146">
        <f t="shared" si="15"/>
        <v>0</v>
      </c>
    </row>
    <row r="246" spans="3:7" ht="15">
      <c r="C246" s="2">
        <f t="shared" si="14"/>
        <v>245</v>
      </c>
      <c r="D246" s="146"/>
      <c r="E246" s="145">
        <f t="shared" si="16"/>
        <v>0</v>
      </c>
      <c r="F246" s="146">
        <f t="shared" si="13"/>
        <v>0</v>
      </c>
      <c r="G246" s="146">
        <f t="shared" si="15"/>
        <v>0</v>
      </c>
    </row>
    <row r="247" spans="3:7" ht="15">
      <c r="C247" s="2">
        <f t="shared" si="14"/>
        <v>246</v>
      </c>
      <c r="D247" s="146"/>
      <c r="E247" s="145">
        <f t="shared" si="16"/>
        <v>0</v>
      </c>
      <c r="F247" s="146">
        <f t="shared" si="13"/>
        <v>0</v>
      </c>
      <c r="G247" s="146">
        <f t="shared" si="15"/>
        <v>0</v>
      </c>
    </row>
    <row r="248" spans="3:7" ht="15">
      <c r="C248" s="2">
        <f t="shared" si="14"/>
        <v>247</v>
      </c>
      <c r="D248" s="146"/>
      <c r="E248" s="145">
        <f t="shared" si="16"/>
        <v>0</v>
      </c>
      <c r="F248" s="146">
        <f t="shared" si="13"/>
        <v>0</v>
      </c>
      <c r="G248" s="146">
        <f t="shared" si="15"/>
        <v>0</v>
      </c>
    </row>
    <row r="249" spans="3:7" ht="15">
      <c r="C249" s="2">
        <f t="shared" si="14"/>
        <v>248</v>
      </c>
      <c r="D249" s="146"/>
      <c r="E249" s="145">
        <f t="shared" si="16"/>
        <v>0</v>
      </c>
      <c r="F249" s="146">
        <f t="shared" si="13"/>
        <v>0</v>
      </c>
      <c r="G249" s="146">
        <f t="shared" si="15"/>
        <v>0</v>
      </c>
    </row>
    <row r="250" spans="3:7" ht="15">
      <c r="C250" s="2">
        <f t="shared" si="14"/>
        <v>249</v>
      </c>
      <c r="D250" s="146"/>
      <c r="E250" s="145">
        <f t="shared" si="16"/>
        <v>0</v>
      </c>
      <c r="F250" s="146">
        <f t="shared" si="13"/>
        <v>0</v>
      </c>
      <c r="G250" s="146">
        <f t="shared" si="15"/>
        <v>0</v>
      </c>
    </row>
    <row r="251" spans="3:7" ht="15">
      <c r="C251" s="2">
        <f t="shared" si="14"/>
        <v>250</v>
      </c>
      <c r="D251" s="146"/>
      <c r="E251" s="145">
        <f t="shared" si="16"/>
        <v>0</v>
      </c>
      <c r="F251" s="146">
        <f t="shared" si="13"/>
        <v>0</v>
      </c>
      <c r="G251" s="146">
        <f t="shared" si="15"/>
        <v>0</v>
      </c>
    </row>
    <row r="252" spans="3:7" ht="15">
      <c r="C252" s="2">
        <f t="shared" si="14"/>
        <v>251</v>
      </c>
      <c r="D252" s="146"/>
      <c r="E252" s="145">
        <f t="shared" si="16"/>
        <v>0</v>
      </c>
      <c r="F252" s="146">
        <f t="shared" si="13"/>
        <v>0</v>
      </c>
      <c r="G252" s="146">
        <f t="shared" si="15"/>
        <v>0</v>
      </c>
    </row>
    <row r="253" spans="3:7" ht="15">
      <c r="C253" s="2">
        <f t="shared" si="14"/>
        <v>252</v>
      </c>
      <c r="D253" s="146"/>
      <c r="E253" s="145">
        <f t="shared" si="16"/>
        <v>0</v>
      </c>
      <c r="F253" s="146">
        <f t="shared" si="13"/>
        <v>0</v>
      </c>
      <c r="G253" s="146">
        <f t="shared" si="15"/>
        <v>0</v>
      </c>
    </row>
    <row r="254" spans="3:7" ht="15">
      <c r="C254" s="2">
        <f t="shared" si="14"/>
        <v>253</v>
      </c>
      <c r="D254" s="146"/>
      <c r="E254" s="145">
        <f t="shared" si="16"/>
        <v>0</v>
      </c>
      <c r="F254" s="146">
        <f t="shared" si="13"/>
        <v>0</v>
      </c>
      <c r="G254" s="146">
        <f t="shared" si="15"/>
        <v>0</v>
      </c>
    </row>
    <row r="255" spans="3:7" ht="15">
      <c r="C255" s="2">
        <f t="shared" si="14"/>
        <v>254</v>
      </c>
      <c r="D255" s="146"/>
      <c r="E255" s="145">
        <f t="shared" si="16"/>
        <v>0</v>
      </c>
      <c r="F255" s="146">
        <f t="shared" si="13"/>
        <v>0</v>
      </c>
      <c r="G255" s="146">
        <f t="shared" si="15"/>
        <v>0</v>
      </c>
    </row>
    <row r="256" spans="3:7" ht="15">
      <c r="C256" s="2">
        <f t="shared" si="14"/>
        <v>255</v>
      </c>
      <c r="D256" s="146"/>
      <c r="E256" s="145">
        <f t="shared" si="16"/>
        <v>0</v>
      </c>
      <c r="F256" s="146">
        <f t="shared" si="13"/>
        <v>0</v>
      </c>
      <c r="G256" s="146">
        <f t="shared" si="15"/>
        <v>0</v>
      </c>
    </row>
    <row r="257" spans="3:7" ht="15">
      <c r="C257" s="2">
        <f t="shared" si="14"/>
        <v>256</v>
      </c>
      <c r="D257" s="146"/>
      <c r="E257" s="145">
        <f t="shared" si="16"/>
        <v>0</v>
      </c>
      <c r="F257" s="146">
        <f t="shared" si="13"/>
        <v>0</v>
      </c>
      <c r="G257" s="146">
        <f t="shared" si="15"/>
        <v>0</v>
      </c>
    </row>
    <row r="258" spans="3:7" ht="15">
      <c r="C258" s="2">
        <f t="shared" si="14"/>
        <v>257</v>
      </c>
      <c r="D258" s="146"/>
      <c r="E258" s="145">
        <f t="shared" si="16"/>
        <v>0</v>
      </c>
      <c r="F258" s="146">
        <f t="shared" si="13"/>
        <v>0</v>
      </c>
      <c r="G258" s="146">
        <f t="shared" si="15"/>
        <v>0</v>
      </c>
    </row>
    <row r="259" spans="3:7" ht="15">
      <c r="C259" s="2">
        <f t="shared" si="14"/>
        <v>258</v>
      </c>
      <c r="D259" s="146"/>
      <c r="E259" s="145">
        <f t="shared" si="16"/>
        <v>0</v>
      </c>
      <c r="F259" s="146">
        <f aca="true" t="shared" si="17" ref="F259:F322">IF(E259&gt;=0,0,SUM(D$2-E259))</f>
        <v>0</v>
      </c>
      <c r="G259" s="146">
        <f t="shared" si="15"/>
        <v>0</v>
      </c>
    </row>
    <row r="260" spans="3:7" ht="15">
      <c r="C260" s="2">
        <f t="shared" si="14"/>
        <v>259</v>
      </c>
      <c r="D260" s="146"/>
      <c r="E260" s="145">
        <f t="shared" si="16"/>
        <v>0</v>
      </c>
      <c r="F260" s="146">
        <f t="shared" si="17"/>
        <v>0</v>
      </c>
      <c r="G260" s="146">
        <f t="shared" si="15"/>
        <v>0</v>
      </c>
    </row>
    <row r="261" spans="3:7" ht="15">
      <c r="C261" s="2">
        <f t="shared" si="14"/>
        <v>260</v>
      </c>
      <c r="D261" s="146"/>
      <c r="E261" s="145">
        <f t="shared" si="16"/>
        <v>0</v>
      </c>
      <c r="F261" s="146">
        <f t="shared" si="17"/>
        <v>0</v>
      </c>
      <c r="G261" s="146">
        <f t="shared" si="15"/>
        <v>0</v>
      </c>
    </row>
    <row r="262" spans="3:7" ht="15">
      <c r="C262" s="2">
        <f aca="true" t="shared" si="18" ref="C262:C325">SUM(C261,1)</f>
        <v>261</v>
      </c>
      <c r="D262" s="146"/>
      <c r="E262" s="145">
        <f t="shared" si="16"/>
        <v>0</v>
      </c>
      <c r="F262" s="146">
        <f t="shared" si="17"/>
        <v>0</v>
      </c>
      <c r="G262" s="146">
        <f aca="true" t="shared" si="19" ref="G262:G325">SUM(G261+F262)</f>
        <v>0</v>
      </c>
    </row>
    <row r="263" spans="3:7" ht="15">
      <c r="C263" s="2">
        <f t="shared" si="18"/>
        <v>262</v>
      </c>
      <c r="D263" s="146"/>
      <c r="E263" s="145">
        <f t="shared" si="16"/>
        <v>0</v>
      </c>
      <c r="F263" s="146">
        <f t="shared" si="17"/>
        <v>0</v>
      </c>
      <c r="G263" s="146">
        <f t="shared" si="19"/>
        <v>0</v>
      </c>
    </row>
    <row r="264" spans="3:7" ht="15">
      <c r="C264" s="2">
        <f t="shared" si="18"/>
        <v>263</v>
      </c>
      <c r="D264" s="146"/>
      <c r="E264" s="145">
        <f t="shared" si="16"/>
        <v>0</v>
      </c>
      <c r="F264" s="146">
        <f t="shared" si="17"/>
        <v>0</v>
      </c>
      <c r="G264" s="146">
        <f t="shared" si="19"/>
        <v>0</v>
      </c>
    </row>
    <row r="265" spans="3:7" ht="15">
      <c r="C265" s="2">
        <f t="shared" si="18"/>
        <v>264</v>
      </c>
      <c r="D265" s="146"/>
      <c r="E265" s="145">
        <f t="shared" si="16"/>
        <v>0</v>
      </c>
      <c r="F265" s="146">
        <f t="shared" si="17"/>
        <v>0</v>
      </c>
      <c r="G265" s="146">
        <f t="shared" si="19"/>
        <v>0</v>
      </c>
    </row>
    <row r="266" spans="3:7" ht="15">
      <c r="C266" s="2">
        <f t="shared" si="18"/>
        <v>265</v>
      </c>
      <c r="D266" s="146"/>
      <c r="E266" s="145">
        <f t="shared" si="16"/>
        <v>0</v>
      </c>
      <c r="F266" s="146">
        <f t="shared" si="17"/>
        <v>0</v>
      </c>
      <c r="G266" s="146">
        <f t="shared" si="19"/>
        <v>0</v>
      </c>
    </row>
    <row r="267" spans="3:7" ht="15">
      <c r="C267" s="2">
        <f t="shared" si="18"/>
        <v>266</v>
      </c>
      <c r="D267" s="146"/>
      <c r="E267" s="145">
        <f t="shared" si="16"/>
        <v>0</v>
      </c>
      <c r="F267" s="146">
        <f t="shared" si="17"/>
        <v>0</v>
      </c>
      <c r="G267" s="146">
        <f t="shared" si="19"/>
        <v>0</v>
      </c>
    </row>
    <row r="268" spans="3:7" ht="15">
      <c r="C268" s="2">
        <f t="shared" si="18"/>
        <v>267</v>
      </c>
      <c r="D268" s="146"/>
      <c r="E268" s="145">
        <f t="shared" si="16"/>
        <v>0</v>
      </c>
      <c r="F268" s="146">
        <f t="shared" si="17"/>
        <v>0</v>
      </c>
      <c r="G268" s="146">
        <f t="shared" si="19"/>
        <v>0</v>
      </c>
    </row>
    <row r="269" spans="3:7" ht="15">
      <c r="C269" s="2">
        <f t="shared" si="18"/>
        <v>268</v>
      </c>
      <c r="D269" s="146"/>
      <c r="E269" s="145">
        <f t="shared" si="16"/>
        <v>0</v>
      </c>
      <c r="F269" s="146">
        <f t="shared" si="17"/>
        <v>0</v>
      </c>
      <c r="G269" s="146">
        <f t="shared" si="19"/>
        <v>0</v>
      </c>
    </row>
    <row r="270" spans="3:7" ht="15">
      <c r="C270" s="2">
        <f t="shared" si="18"/>
        <v>269</v>
      </c>
      <c r="D270" s="146"/>
      <c r="E270" s="145">
        <f t="shared" si="16"/>
        <v>0</v>
      </c>
      <c r="F270" s="146">
        <f t="shared" si="17"/>
        <v>0</v>
      </c>
      <c r="G270" s="146">
        <f t="shared" si="19"/>
        <v>0</v>
      </c>
    </row>
    <row r="271" spans="3:7" ht="15">
      <c r="C271" s="2">
        <f t="shared" si="18"/>
        <v>270</v>
      </c>
      <c r="D271" s="146"/>
      <c r="E271" s="145">
        <f t="shared" si="16"/>
        <v>0</v>
      </c>
      <c r="F271" s="146">
        <f t="shared" si="17"/>
        <v>0</v>
      </c>
      <c r="G271" s="146">
        <f t="shared" si="19"/>
        <v>0</v>
      </c>
    </row>
    <row r="272" spans="3:7" ht="15">
      <c r="C272" s="2">
        <f t="shared" si="18"/>
        <v>271</v>
      </c>
      <c r="D272" s="146"/>
      <c r="E272" s="145">
        <f t="shared" si="16"/>
        <v>0</v>
      </c>
      <c r="F272" s="146">
        <f t="shared" si="17"/>
        <v>0</v>
      </c>
      <c r="G272" s="146">
        <f t="shared" si="19"/>
        <v>0</v>
      </c>
    </row>
    <row r="273" spans="3:7" ht="15">
      <c r="C273" s="2">
        <f t="shared" si="18"/>
        <v>272</v>
      </c>
      <c r="D273" s="146"/>
      <c r="E273" s="145">
        <f t="shared" si="16"/>
        <v>0</v>
      </c>
      <c r="F273" s="146">
        <f t="shared" si="17"/>
        <v>0</v>
      </c>
      <c r="G273" s="146">
        <f t="shared" si="19"/>
        <v>0</v>
      </c>
    </row>
    <row r="274" spans="3:7" ht="15">
      <c r="C274" s="2">
        <f t="shared" si="18"/>
        <v>273</v>
      </c>
      <c r="D274" s="146"/>
      <c r="E274" s="145">
        <f t="shared" si="16"/>
        <v>0</v>
      </c>
      <c r="F274" s="146">
        <f t="shared" si="17"/>
        <v>0</v>
      </c>
      <c r="G274" s="146">
        <f t="shared" si="19"/>
        <v>0</v>
      </c>
    </row>
    <row r="275" spans="3:7" ht="15">
      <c r="C275" s="2">
        <f t="shared" si="18"/>
        <v>274</v>
      </c>
      <c r="D275" s="146"/>
      <c r="E275" s="145">
        <f t="shared" si="16"/>
        <v>0</v>
      </c>
      <c r="F275" s="146">
        <f t="shared" si="17"/>
        <v>0</v>
      </c>
      <c r="G275" s="146">
        <f t="shared" si="19"/>
        <v>0</v>
      </c>
    </row>
    <row r="276" spans="3:7" ht="15">
      <c r="C276" s="2">
        <f t="shared" si="18"/>
        <v>275</v>
      </c>
      <c r="D276" s="146"/>
      <c r="E276" s="145">
        <f t="shared" si="16"/>
        <v>0</v>
      </c>
      <c r="F276" s="146">
        <f t="shared" si="17"/>
        <v>0</v>
      </c>
      <c r="G276" s="146">
        <f t="shared" si="19"/>
        <v>0</v>
      </c>
    </row>
    <row r="277" spans="3:7" ht="15">
      <c r="C277" s="2">
        <f t="shared" si="18"/>
        <v>276</v>
      </c>
      <c r="D277" s="146"/>
      <c r="E277" s="145">
        <f t="shared" si="16"/>
        <v>0</v>
      </c>
      <c r="F277" s="146">
        <f t="shared" si="17"/>
        <v>0</v>
      </c>
      <c r="G277" s="146">
        <f t="shared" si="19"/>
        <v>0</v>
      </c>
    </row>
    <row r="278" spans="3:7" ht="15">
      <c r="C278" s="2">
        <f t="shared" si="18"/>
        <v>277</v>
      </c>
      <c r="D278" s="146"/>
      <c r="E278" s="145">
        <f t="shared" si="16"/>
        <v>0</v>
      </c>
      <c r="F278" s="146">
        <f t="shared" si="17"/>
        <v>0</v>
      </c>
      <c r="G278" s="146">
        <f t="shared" si="19"/>
        <v>0</v>
      </c>
    </row>
    <row r="279" spans="3:7" ht="15">
      <c r="C279" s="2">
        <f t="shared" si="18"/>
        <v>278</v>
      </c>
      <c r="D279" s="146"/>
      <c r="E279" s="145">
        <f t="shared" si="16"/>
        <v>0</v>
      </c>
      <c r="F279" s="146">
        <f t="shared" si="17"/>
        <v>0</v>
      </c>
      <c r="G279" s="146">
        <f t="shared" si="19"/>
        <v>0</v>
      </c>
    </row>
    <row r="280" spans="3:7" ht="15">
      <c r="C280" s="2">
        <f t="shared" si="18"/>
        <v>279</v>
      </c>
      <c r="D280" s="146"/>
      <c r="E280" s="145">
        <f t="shared" si="16"/>
        <v>0</v>
      </c>
      <c r="F280" s="146">
        <f t="shared" si="17"/>
        <v>0</v>
      </c>
      <c r="G280" s="146">
        <f t="shared" si="19"/>
        <v>0</v>
      </c>
    </row>
    <row r="281" spans="3:7" ht="15">
      <c r="C281" s="2">
        <f t="shared" si="18"/>
        <v>280</v>
      </c>
      <c r="D281" s="146"/>
      <c r="E281" s="145">
        <f t="shared" si="16"/>
        <v>0</v>
      </c>
      <c r="F281" s="146">
        <f t="shared" si="17"/>
        <v>0</v>
      </c>
      <c r="G281" s="146">
        <f t="shared" si="19"/>
        <v>0</v>
      </c>
    </row>
    <row r="282" spans="3:7" ht="15">
      <c r="C282" s="2">
        <f t="shared" si="18"/>
        <v>281</v>
      </c>
      <c r="D282" s="146"/>
      <c r="E282" s="145">
        <f t="shared" si="16"/>
        <v>0</v>
      </c>
      <c r="F282" s="146">
        <f t="shared" si="17"/>
        <v>0</v>
      </c>
      <c r="G282" s="146">
        <f t="shared" si="19"/>
        <v>0</v>
      </c>
    </row>
    <row r="283" spans="3:7" ht="15">
      <c r="C283" s="2">
        <f t="shared" si="18"/>
        <v>282</v>
      </c>
      <c r="D283" s="146"/>
      <c r="E283" s="145">
        <f t="shared" si="16"/>
        <v>0</v>
      </c>
      <c r="F283" s="146">
        <f t="shared" si="17"/>
        <v>0</v>
      </c>
      <c r="G283" s="146">
        <f t="shared" si="19"/>
        <v>0</v>
      </c>
    </row>
    <row r="284" spans="3:7" ht="15">
      <c r="C284" s="2">
        <f t="shared" si="18"/>
        <v>283</v>
      </c>
      <c r="D284" s="146"/>
      <c r="E284" s="145">
        <f t="shared" si="16"/>
        <v>0</v>
      </c>
      <c r="F284" s="146">
        <f t="shared" si="17"/>
        <v>0</v>
      </c>
      <c r="G284" s="146">
        <f t="shared" si="19"/>
        <v>0</v>
      </c>
    </row>
    <row r="285" spans="3:7" ht="15">
      <c r="C285" s="2">
        <f t="shared" si="18"/>
        <v>284</v>
      </c>
      <c r="D285" s="146"/>
      <c r="E285" s="145">
        <f t="shared" si="16"/>
        <v>0</v>
      </c>
      <c r="F285" s="146">
        <f t="shared" si="17"/>
        <v>0</v>
      </c>
      <c r="G285" s="146">
        <f t="shared" si="19"/>
        <v>0</v>
      </c>
    </row>
    <row r="286" spans="3:7" ht="15">
      <c r="C286" s="2">
        <f t="shared" si="18"/>
        <v>285</v>
      </c>
      <c r="D286" s="146"/>
      <c r="E286" s="145">
        <f t="shared" si="16"/>
        <v>0</v>
      </c>
      <c r="F286" s="146">
        <f t="shared" si="17"/>
        <v>0</v>
      </c>
      <c r="G286" s="146">
        <f t="shared" si="19"/>
        <v>0</v>
      </c>
    </row>
    <row r="287" spans="3:7" ht="15">
      <c r="C287" s="2">
        <f t="shared" si="18"/>
        <v>286</v>
      </c>
      <c r="D287" s="146"/>
      <c r="E287" s="145">
        <f t="shared" si="16"/>
        <v>0</v>
      </c>
      <c r="F287" s="146">
        <f t="shared" si="17"/>
        <v>0</v>
      </c>
      <c r="G287" s="146">
        <f t="shared" si="19"/>
        <v>0</v>
      </c>
    </row>
    <row r="288" spans="3:7" ht="15">
      <c r="C288" s="2">
        <f t="shared" si="18"/>
        <v>287</v>
      </c>
      <c r="D288" s="146"/>
      <c r="E288" s="145">
        <f t="shared" si="16"/>
        <v>0</v>
      </c>
      <c r="F288" s="146">
        <f t="shared" si="17"/>
        <v>0</v>
      </c>
      <c r="G288" s="146">
        <f t="shared" si="19"/>
        <v>0</v>
      </c>
    </row>
    <row r="289" spans="3:7" ht="15">
      <c r="C289" s="2">
        <f t="shared" si="18"/>
        <v>288</v>
      </c>
      <c r="D289" s="146"/>
      <c r="E289" s="145">
        <f t="shared" si="16"/>
        <v>0</v>
      </c>
      <c r="F289" s="146">
        <f t="shared" si="17"/>
        <v>0</v>
      </c>
      <c r="G289" s="146">
        <f t="shared" si="19"/>
        <v>0</v>
      </c>
    </row>
    <row r="290" spans="3:7" ht="15">
      <c r="C290" s="2">
        <f t="shared" si="18"/>
        <v>289</v>
      </c>
      <c r="D290" s="146"/>
      <c r="E290" s="145">
        <f t="shared" si="16"/>
        <v>0</v>
      </c>
      <c r="F290" s="146">
        <f t="shared" si="17"/>
        <v>0</v>
      </c>
      <c r="G290" s="146">
        <f t="shared" si="19"/>
        <v>0</v>
      </c>
    </row>
    <row r="291" spans="3:7" ht="15">
      <c r="C291" s="2">
        <f t="shared" si="18"/>
        <v>290</v>
      </c>
      <c r="D291" s="146"/>
      <c r="E291" s="145">
        <f t="shared" si="16"/>
        <v>0</v>
      </c>
      <c r="F291" s="146">
        <f t="shared" si="17"/>
        <v>0</v>
      </c>
      <c r="G291" s="146">
        <f t="shared" si="19"/>
        <v>0</v>
      </c>
    </row>
    <row r="292" spans="3:7" ht="15">
      <c r="C292" s="2">
        <f t="shared" si="18"/>
        <v>291</v>
      </c>
      <c r="D292" s="146"/>
      <c r="E292" s="145">
        <f t="shared" si="16"/>
        <v>0</v>
      </c>
      <c r="F292" s="146">
        <f t="shared" si="17"/>
        <v>0</v>
      </c>
      <c r="G292" s="146">
        <f t="shared" si="19"/>
        <v>0</v>
      </c>
    </row>
    <row r="293" spans="3:7" ht="15">
      <c r="C293" s="2">
        <f t="shared" si="18"/>
        <v>292</v>
      </c>
      <c r="D293" s="146"/>
      <c r="E293" s="145">
        <f t="shared" si="16"/>
        <v>0</v>
      </c>
      <c r="F293" s="146">
        <f t="shared" si="17"/>
        <v>0</v>
      </c>
      <c r="G293" s="146">
        <f t="shared" si="19"/>
        <v>0</v>
      </c>
    </row>
    <row r="294" spans="3:7" ht="15">
      <c r="C294" s="2">
        <f t="shared" si="18"/>
        <v>293</v>
      </c>
      <c r="D294" s="146"/>
      <c r="E294" s="145">
        <f t="shared" si="16"/>
        <v>0</v>
      </c>
      <c r="F294" s="146">
        <f t="shared" si="17"/>
        <v>0</v>
      </c>
      <c r="G294" s="146">
        <f t="shared" si="19"/>
        <v>0</v>
      </c>
    </row>
    <row r="295" spans="3:7" ht="15">
      <c r="C295" s="2">
        <f t="shared" si="18"/>
        <v>294</v>
      </c>
      <c r="D295" s="146"/>
      <c r="E295" s="145">
        <f t="shared" si="16"/>
        <v>0</v>
      </c>
      <c r="F295" s="146">
        <f t="shared" si="17"/>
        <v>0</v>
      </c>
      <c r="G295" s="146">
        <f t="shared" si="19"/>
        <v>0</v>
      </c>
    </row>
    <row r="296" spans="3:7" ht="15">
      <c r="C296" s="2">
        <f t="shared" si="18"/>
        <v>295</v>
      </c>
      <c r="D296" s="146"/>
      <c r="E296" s="145">
        <f t="shared" si="16"/>
        <v>0</v>
      </c>
      <c r="F296" s="146">
        <f t="shared" si="17"/>
        <v>0</v>
      </c>
      <c r="G296" s="146">
        <f t="shared" si="19"/>
        <v>0</v>
      </c>
    </row>
    <row r="297" spans="3:7" ht="15">
      <c r="C297" s="2">
        <f t="shared" si="18"/>
        <v>296</v>
      </c>
      <c r="D297" s="146"/>
      <c r="E297" s="145">
        <f t="shared" si="16"/>
        <v>0</v>
      </c>
      <c r="F297" s="146">
        <f t="shared" si="17"/>
        <v>0</v>
      </c>
      <c r="G297" s="146">
        <f t="shared" si="19"/>
        <v>0</v>
      </c>
    </row>
    <row r="298" spans="3:7" ht="15">
      <c r="C298" s="2">
        <f t="shared" si="18"/>
        <v>297</v>
      </c>
      <c r="D298" s="146"/>
      <c r="E298" s="145">
        <f t="shared" si="16"/>
        <v>0</v>
      </c>
      <c r="F298" s="146">
        <f t="shared" si="17"/>
        <v>0</v>
      </c>
      <c r="G298" s="146">
        <f t="shared" si="19"/>
        <v>0</v>
      </c>
    </row>
    <row r="299" spans="3:7" ht="15">
      <c r="C299" s="2">
        <f t="shared" si="18"/>
        <v>298</v>
      </c>
      <c r="D299" s="146"/>
      <c r="E299" s="145">
        <f t="shared" si="16"/>
        <v>0</v>
      </c>
      <c r="F299" s="146">
        <f t="shared" si="17"/>
        <v>0</v>
      </c>
      <c r="G299" s="146">
        <f t="shared" si="19"/>
        <v>0</v>
      </c>
    </row>
    <row r="300" spans="3:7" ht="15">
      <c r="C300" s="2">
        <f t="shared" si="18"/>
        <v>299</v>
      </c>
      <c r="D300" s="146"/>
      <c r="E300" s="145">
        <f t="shared" si="16"/>
        <v>0</v>
      </c>
      <c r="F300" s="146">
        <f t="shared" si="17"/>
        <v>0</v>
      </c>
      <c r="G300" s="146">
        <f t="shared" si="19"/>
        <v>0</v>
      </c>
    </row>
    <row r="301" spans="3:7" ht="15">
      <c r="C301" s="2">
        <f t="shared" si="18"/>
        <v>300</v>
      </c>
      <c r="D301" s="146"/>
      <c r="E301" s="145">
        <f t="shared" si="16"/>
        <v>0</v>
      </c>
      <c r="F301" s="146">
        <f t="shared" si="17"/>
        <v>0</v>
      </c>
      <c r="G301" s="146">
        <f t="shared" si="19"/>
        <v>0</v>
      </c>
    </row>
    <row r="302" spans="3:7" ht="15">
      <c r="C302" s="2">
        <f t="shared" si="18"/>
        <v>301</v>
      </c>
      <c r="D302" s="146"/>
      <c r="E302" s="145">
        <f t="shared" si="16"/>
        <v>0</v>
      </c>
      <c r="F302" s="146">
        <f t="shared" si="17"/>
        <v>0</v>
      </c>
      <c r="G302" s="146">
        <f t="shared" si="19"/>
        <v>0</v>
      </c>
    </row>
    <row r="303" spans="3:7" ht="15">
      <c r="C303" s="2">
        <f t="shared" si="18"/>
        <v>302</v>
      </c>
      <c r="D303" s="146"/>
      <c r="E303" s="145">
        <f t="shared" si="16"/>
        <v>0</v>
      </c>
      <c r="F303" s="146">
        <f t="shared" si="17"/>
        <v>0</v>
      </c>
      <c r="G303" s="146">
        <f t="shared" si="19"/>
        <v>0</v>
      </c>
    </row>
    <row r="304" spans="3:7" ht="15">
      <c r="C304" s="2">
        <f t="shared" si="18"/>
        <v>303</v>
      </c>
      <c r="D304" s="146"/>
      <c r="E304" s="145">
        <f t="shared" si="16"/>
        <v>0</v>
      </c>
      <c r="F304" s="146">
        <f t="shared" si="17"/>
        <v>0</v>
      </c>
      <c r="G304" s="146">
        <f t="shared" si="19"/>
        <v>0</v>
      </c>
    </row>
    <row r="305" spans="3:7" ht="15">
      <c r="C305" s="2">
        <f t="shared" si="18"/>
        <v>304</v>
      </c>
      <c r="D305" s="146"/>
      <c r="E305" s="145">
        <f t="shared" si="16"/>
        <v>0</v>
      </c>
      <c r="F305" s="146">
        <f t="shared" si="17"/>
        <v>0</v>
      </c>
      <c r="G305" s="146">
        <f t="shared" si="19"/>
        <v>0</v>
      </c>
    </row>
    <row r="306" spans="3:7" ht="15">
      <c r="C306" s="2">
        <f t="shared" si="18"/>
        <v>305</v>
      </c>
      <c r="D306" s="146"/>
      <c r="E306" s="145">
        <f t="shared" si="16"/>
        <v>0</v>
      </c>
      <c r="F306" s="146">
        <f t="shared" si="17"/>
        <v>0</v>
      </c>
      <c r="G306" s="146">
        <f t="shared" si="19"/>
        <v>0</v>
      </c>
    </row>
    <row r="307" spans="3:7" ht="15">
      <c r="C307" s="2">
        <f t="shared" si="18"/>
        <v>306</v>
      </c>
      <c r="D307" s="146"/>
      <c r="E307" s="145">
        <f aca="true" t="shared" si="20" ref="E307:E361">IF(C307&gt;$A$9,0,IPMT(A$7/12,C307,A$9,A$2))</f>
        <v>0</v>
      </c>
      <c r="F307" s="146">
        <f t="shared" si="17"/>
        <v>0</v>
      </c>
      <c r="G307" s="146">
        <f t="shared" si="19"/>
        <v>0</v>
      </c>
    </row>
    <row r="308" spans="3:7" ht="15">
      <c r="C308" s="2">
        <f t="shared" si="18"/>
        <v>307</v>
      </c>
      <c r="D308" s="146"/>
      <c r="E308" s="145">
        <f t="shared" si="20"/>
        <v>0</v>
      </c>
      <c r="F308" s="146">
        <f t="shared" si="17"/>
        <v>0</v>
      </c>
      <c r="G308" s="146">
        <f t="shared" si="19"/>
        <v>0</v>
      </c>
    </row>
    <row r="309" spans="3:7" ht="15">
      <c r="C309" s="2">
        <f t="shared" si="18"/>
        <v>308</v>
      </c>
      <c r="D309" s="146"/>
      <c r="E309" s="145">
        <f t="shared" si="20"/>
        <v>0</v>
      </c>
      <c r="F309" s="146">
        <f t="shared" si="17"/>
        <v>0</v>
      </c>
      <c r="G309" s="146">
        <f t="shared" si="19"/>
        <v>0</v>
      </c>
    </row>
    <row r="310" spans="3:7" ht="15">
      <c r="C310" s="2">
        <f t="shared" si="18"/>
        <v>309</v>
      </c>
      <c r="D310" s="146"/>
      <c r="E310" s="145">
        <f t="shared" si="20"/>
        <v>0</v>
      </c>
      <c r="F310" s="146">
        <f t="shared" si="17"/>
        <v>0</v>
      </c>
      <c r="G310" s="146">
        <f t="shared" si="19"/>
        <v>0</v>
      </c>
    </row>
    <row r="311" spans="3:7" ht="15">
      <c r="C311" s="2">
        <f t="shared" si="18"/>
        <v>310</v>
      </c>
      <c r="D311" s="146"/>
      <c r="E311" s="145">
        <f t="shared" si="20"/>
        <v>0</v>
      </c>
      <c r="F311" s="146">
        <f t="shared" si="17"/>
        <v>0</v>
      </c>
      <c r="G311" s="146">
        <f t="shared" si="19"/>
        <v>0</v>
      </c>
    </row>
    <row r="312" spans="3:7" ht="15">
      <c r="C312" s="2">
        <f t="shared" si="18"/>
        <v>311</v>
      </c>
      <c r="D312" s="146"/>
      <c r="E312" s="145">
        <f t="shared" si="20"/>
        <v>0</v>
      </c>
      <c r="F312" s="146">
        <f t="shared" si="17"/>
        <v>0</v>
      </c>
      <c r="G312" s="146">
        <f t="shared" si="19"/>
        <v>0</v>
      </c>
    </row>
    <row r="313" spans="3:7" ht="15">
      <c r="C313" s="2">
        <f t="shared" si="18"/>
        <v>312</v>
      </c>
      <c r="D313" s="146"/>
      <c r="E313" s="145">
        <f t="shared" si="20"/>
        <v>0</v>
      </c>
      <c r="F313" s="146">
        <f t="shared" si="17"/>
        <v>0</v>
      </c>
      <c r="G313" s="146">
        <f t="shared" si="19"/>
        <v>0</v>
      </c>
    </row>
    <row r="314" spans="3:7" ht="15">
      <c r="C314" s="2">
        <f t="shared" si="18"/>
        <v>313</v>
      </c>
      <c r="D314" s="146"/>
      <c r="E314" s="145">
        <f t="shared" si="20"/>
        <v>0</v>
      </c>
      <c r="F314" s="146">
        <f t="shared" si="17"/>
        <v>0</v>
      </c>
      <c r="G314" s="146">
        <f t="shared" si="19"/>
        <v>0</v>
      </c>
    </row>
    <row r="315" spans="3:7" ht="15">
      <c r="C315" s="2">
        <f t="shared" si="18"/>
        <v>314</v>
      </c>
      <c r="D315" s="146"/>
      <c r="E315" s="145">
        <f t="shared" si="20"/>
        <v>0</v>
      </c>
      <c r="F315" s="146">
        <f t="shared" si="17"/>
        <v>0</v>
      </c>
      <c r="G315" s="146">
        <f t="shared" si="19"/>
        <v>0</v>
      </c>
    </row>
    <row r="316" spans="3:7" ht="15">
      <c r="C316" s="2">
        <f t="shared" si="18"/>
        <v>315</v>
      </c>
      <c r="D316" s="146"/>
      <c r="E316" s="145">
        <f t="shared" si="20"/>
        <v>0</v>
      </c>
      <c r="F316" s="146">
        <f t="shared" si="17"/>
        <v>0</v>
      </c>
      <c r="G316" s="146">
        <f t="shared" si="19"/>
        <v>0</v>
      </c>
    </row>
    <row r="317" spans="3:7" ht="15">
      <c r="C317" s="2">
        <f t="shared" si="18"/>
        <v>316</v>
      </c>
      <c r="D317" s="146"/>
      <c r="E317" s="145">
        <f t="shared" si="20"/>
        <v>0</v>
      </c>
      <c r="F317" s="146">
        <f t="shared" si="17"/>
        <v>0</v>
      </c>
      <c r="G317" s="146">
        <f t="shared" si="19"/>
        <v>0</v>
      </c>
    </row>
    <row r="318" spans="3:7" ht="15">
      <c r="C318" s="2">
        <f t="shared" si="18"/>
        <v>317</v>
      </c>
      <c r="D318" s="146"/>
      <c r="E318" s="145">
        <f t="shared" si="20"/>
        <v>0</v>
      </c>
      <c r="F318" s="146">
        <f t="shared" si="17"/>
        <v>0</v>
      </c>
      <c r="G318" s="146">
        <f t="shared" si="19"/>
        <v>0</v>
      </c>
    </row>
    <row r="319" spans="3:7" ht="15">
      <c r="C319" s="2">
        <f t="shared" si="18"/>
        <v>318</v>
      </c>
      <c r="D319" s="146"/>
      <c r="E319" s="145">
        <f t="shared" si="20"/>
        <v>0</v>
      </c>
      <c r="F319" s="146">
        <f t="shared" si="17"/>
        <v>0</v>
      </c>
      <c r="G319" s="146">
        <f t="shared" si="19"/>
        <v>0</v>
      </c>
    </row>
    <row r="320" spans="3:7" ht="15">
      <c r="C320" s="2">
        <f t="shared" si="18"/>
        <v>319</v>
      </c>
      <c r="D320" s="146"/>
      <c r="E320" s="145">
        <f t="shared" si="20"/>
        <v>0</v>
      </c>
      <c r="F320" s="146">
        <f t="shared" si="17"/>
        <v>0</v>
      </c>
      <c r="G320" s="146">
        <f t="shared" si="19"/>
        <v>0</v>
      </c>
    </row>
    <row r="321" spans="3:7" ht="15">
      <c r="C321" s="2">
        <f t="shared" si="18"/>
        <v>320</v>
      </c>
      <c r="D321" s="146"/>
      <c r="E321" s="145">
        <f t="shared" si="20"/>
        <v>0</v>
      </c>
      <c r="F321" s="146">
        <f t="shared" si="17"/>
        <v>0</v>
      </c>
      <c r="G321" s="146">
        <f t="shared" si="19"/>
        <v>0</v>
      </c>
    </row>
    <row r="322" spans="3:7" ht="15">
      <c r="C322" s="2">
        <f t="shared" si="18"/>
        <v>321</v>
      </c>
      <c r="D322" s="146"/>
      <c r="E322" s="145">
        <f t="shared" si="20"/>
        <v>0</v>
      </c>
      <c r="F322" s="146">
        <f t="shared" si="17"/>
        <v>0</v>
      </c>
      <c r="G322" s="146">
        <f t="shared" si="19"/>
        <v>0</v>
      </c>
    </row>
    <row r="323" spans="3:7" ht="15">
      <c r="C323" s="2">
        <f t="shared" si="18"/>
        <v>322</v>
      </c>
      <c r="D323" s="146"/>
      <c r="E323" s="145">
        <f t="shared" si="20"/>
        <v>0</v>
      </c>
      <c r="F323" s="146">
        <f aca="true" t="shared" si="21" ref="F323:F360">IF(E323&gt;=0,0,SUM(D$2-E323))</f>
        <v>0</v>
      </c>
      <c r="G323" s="146">
        <f t="shared" si="19"/>
        <v>0</v>
      </c>
    </row>
    <row r="324" spans="3:7" ht="15">
      <c r="C324" s="2">
        <f t="shared" si="18"/>
        <v>323</v>
      </c>
      <c r="D324" s="146"/>
      <c r="E324" s="145">
        <f t="shared" si="20"/>
        <v>0</v>
      </c>
      <c r="F324" s="146">
        <f t="shared" si="21"/>
        <v>0</v>
      </c>
      <c r="G324" s="146">
        <f t="shared" si="19"/>
        <v>0</v>
      </c>
    </row>
    <row r="325" spans="3:7" ht="15">
      <c r="C325" s="2">
        <f t="shared" si="18"/>
        <v>324</v>
      </c>
      <c r="D325" s="146"/>
      <c r="E325" s="145">
        <f t="shared" si="20"/>
        <v>0</v>
      </c>
      <c r="F325" s="146">
        <f t="shared" si="21"/>
        <v>0</v>
      </c>
      <c r="G325" s="146">
        <f t="shared" si="19"/>
        <v>0</v>
      </c>
    </row>
    <row r="326" spans="3:7" ht="15">
      <c r="C326" s="2">
        <f aca="true" t="shared" si="22" ref="C326:C357">SUM(C325,1)</f>
        <v>325</v>
      </c>
      <c r="D326" s="146"/>
      <c r="E326" s="145">
        <f t="shared" si="20"/>
        <v>0</v>
      </c>
      <c r="F326" s="146">
        <f t="shared" si="21"/>
        <v>0</v>
      </c>
      <c r="G326" s="146">
        <f aca="true" t="shared" si="23" ref="G326:G358">SUM(G325+F326)</f>
        <v>0</v>
      </c>
    </row>
    <row r="327" spans="3:7" ht="15">
      <c r="C327" s="2">
        <f t="shared" si="22"/>
        <v>326</v>
      </c>
      <c r="D327" s="146"/>
      <c r="E327" s="145">
        <f t="shared" si="20"/>
        <v>0</v>
      </c>
      <c r="F327" s="146">
        <f t="shared" si="21"/>
        <v>0</v>
      </c>
      <c r="G327" s="146">
        <f t="shared" si="23"/>
        <v>0</v>
      </c>
    </row>
    <row r="328" spans="3:7" ht="15">
      <c r="C328" s="2">
        <f t="shared" si="22"/>
        <v>327</v>
      </c>
      <c r="D328" s="146"/>
      <c r="E328" s="145">
        <f t="shared" si="20"/>
        <v>0</v>
      </c>
      <c r="F328" s="146">
        <f t="shared" si="21"/>
        <v>0</v>
      </c>
      <c r="G328" s="146">
        <f t="shared" si="23"/>
        <v>0</v>
      </c>
    </row>
    <row r="329" spans="3:7" ht="15">
      <c r="C329" s="2">
        <f t="shared" si="22"/>
        <v>328</v>
      </c>
      <c r="D329" s="146"/>
      <c r="E329" s="145">
        <f t="shared" si="20"/>
        <v>0</v>
      </c>
      <c r="F329" s="146">
        <f t="shared" si="21"/>
        <v>0</v>
      </c>
      <c r="G329" s="146">
        <f t="shared" si="23"/>
        <v>0</v>
      </c>
    </row>
    <row r="330" spans="3:7" ht="15">
      <c r="C330" s="2">
        <f t="shared" si="22"/>
        <v>329</v>
      </c>
      <c r="D330" s="146"/>
      <c r="E330" s="145">
        <f t="shared" si="20"/>
        <v>0</v>
      </c>
      <c r="F330" s="146">
        <f t="shared" si="21"/>
        <v>0</v>
      </c>
      <c r="G330" s="146">
        <f t="shared" si="23"/>
        <v>0</v>
      </c>
    </row>
    <row r="331" spans="3:7" ht="15">
      <c r="C331" s="2">
        <f t="shared" si="22"/>
        <v>330</v>
      </c>
      <c r="D331" s="146"/>
      <c r="E331" s="145">
        <f t="shared" si="20"/>
        <v>0</v>
      </c>
      <c r="F331" s="146">
        <f t="shared" si="21"/>
        <v>0</v>
      </c>
      <c r="G331" s="146">
        <f t="shared" si="23"/>
        <v>0</v>
      </c>
    </row>
    <row r="332" spans="3:7" ht="15">
      <c r="C332" s="2">
        <f t="shared" si="22"/>
        <v>331</v>
      </c>
      <c r="D332" s="146"/>
      <c r="E332" s="145">
        <f t="shared" si="20"/>
        <v>0</v>
      </c>
      <c r="F332" s="146">
        <f t="shared" si="21"/>
        <v>0</v>
      </c>
      <c r="G332" s="146">
        <f t="shared" si="23"/>
        <v>0</v>
      </c>
    </row>
    <row r="333" spans="3:7" ht="15">
      <c r="C333" s="2">
        <f t="shared" si="22"/>
        <v>332</v>
      </c>
      <c r="D333" s="146"/>
      <c r="E333" s="145">
        <f t="shared" si="20"/>
        <v>0</v>
      </c>
      <c r="F333" s="146">
        <f t="shared" si="21"/>
        <v>0</v>
      </c>
      <c r="G333" s="146">
        <f t="shared" si="23"/>
        <v>0</v>
      </c>
    </row>
    <row r="334" spans="3:7" ht="15">
      <c r="C334" s="2">
        <f t="shared" si="22"/>
        <v>333</v>
      </c>
      <c r="D334" s="146"/>
      <c r="E334" s="145">
        <f t="shared" si="20"/>
        <v>0</v>
      </c>
      <c r="F334" s="146">
        <f t="shared" si="21"/>
        <v>0</v>
      </c>
      <c r="G334" s="146">
        <f t="shared" si="23"/>
        <v>0</v>
      </c>
    </row>
    <row r="335" spans="3:7" ht="15">
      <c r="C335" s="2">
        <f t="shared" si="22"/>
        <v>334</v>
      </c>
      <c r="D335" s="146"/>
      <c r="E335" s="145">
        <f t="shared" si="20"/>
        <v>0</v>
      </c>
      <c r="F335" s="146">
        <f t="shared" si="21"/>
        <v>0</v>
      </c>
      <c r="G335" s="146">
        <f t="shared" si="23"/>
        <v>0</v>
      </c>
    </row>
    <row r="336" spans="3:7" ht="15">
      <c r="C336" s="2">
        <f t="shared" si="22"/>
        <v>335</v>
      </c>
      <c r="D336" s="146"/>
      <c r="E336" s="145">
        <f t="shared" si="20"/>
        <v>0</v>
      </c>
      <c r="F336" s="146">
        <f t="shared" si="21"/>
        <v>0</v>
      </c>
      <c r="G336" s="146">
        <f t="shared" si="23"/>
        <v>0</v>
      </c>
    </row>
    <row r="337" spans="3:7" ht="15">
      <c r="C337" s="2">
        <f t="shared" si="22"/>
        <v>336</v>
      </c>
      <c r="D337" s="146"/>
      <c r="E337" s="145">
        <f t="shared" si="20"/>
        <v>0</v>
      </c>
      <c r="F337" s="146">
        <f t="shared" si="21"/>
        <v>0</v>
      </c>
      <c r="G337" s="146">
        <f t="shared" si="23"/>
        <v>0</v>
      </c>
    </row>
    <row r="338" spans="3:7" ht="15">
      <c r="C338" s="2">
        <f t="shared" si="22"/>
        <v>337</v>
      </c>
      <c r="D338" s="146"/>
      <c r="E338" s="145">
        <f t="shared" si="20"/>
        <v>0</v>
      </c>
      <c r="F338" s="146">
        <f t="shared" si="21"/>
        <v>0</v>
      </c>
      <c r="G338" s="146">
        <f t="shared" si="23"/>
        <v>0</v>
      </c>
    </row>
    <row r="339" spans="3:7" ht="15">
      <c r="C339" s="2">
        <f t="shared" si="22"/>
        <v>338</v>
      </c>
      <c r="D339" s="146"/>
      <c r="E339" s="145">
        <f t="shared" si="20"/>
        <v>0</v>
      </c>
      <c r="F339" s="146">
        <f t="shared" si="21"/>
        <v>0</v>
      </c>
      <c r="G339" s="146">
        <f t="shared" si="23"/>
        <v>0</v>
      </c>
    </row>
    <row r="340" spans="3:7" ht="15">
      <c r="C340" s="2">
        <f t="shared" si="22"/>
        <v>339</v>
      </c>
      <c r="D340" s="146"/>
      <c r="E340" s="145">
        <f t="shared" si="20"/>
        <v>0</v>
      </c>
      <c r="F340" s="146">
        <f t="shared" si="21"/>
        <v>0</v>
      </c>
      <c r="G340" s="146">
        <f t="shared" si="23"/>
        <v>0</v>
      </c>
    </row>
    <row r="341" spans="3:7" ht="15">
      <c r="C341" s="2">
        <f t="shared" si="22"/>
        <v>340</v>
      </c>
      <c r="D341" s="146"/>
      <c r="E341" s="145">
        <f t="shared" si="20"/>
        <v>0</v>
      </c>
      <c r="F341" s="146">
        <f t="shared" si="21"/>
        <v>0</v>
      </c>
      <c r="G341" s="146">
        <f t="shared" si="23"/>
        <v>0</v>
      </c>
    </row>
    <row r="342" spans="3:7" ht="15">
      <c r="C342" s="2">
        <f t="shared" si="22"/>
        <v>341</v>
      </c>
      <c r="D342" s="146"/>
      <c r="E342" s="145">
        <f t="shared" si="20"/>
        <v>0</v>
      </c>
      <c r="F342" s="146">
        <f t="shared" si="21"/>
        <v>0</v>
      </c>
      <c r="G342" s="146">
        <f t="shared" si="23"/>
        <v>0</v>
      </c>
    </row>
    <row r="343" spans="3:7" ht="15">
      <c r="C343" s="2">
        <f t="shared" si="22"/>
        <v>342</v>
      </c>
      <c r="D343" s="146"/>
      <c r="E343" s="145">
        <f t="shared" si="20"/>
        <v>0</v>
      </c>
      <c r="F343" s="146">
        <f t="shared" si="21"/>
        <v>0</v>
      </c>
      <c r="G343" s="146">
        <f t="shared" si="23"/>
        <v>0</v>
      </c>
    </row>
    <row r="344" spans="3:7" ht="15">
      <c r="C344" s="2">
        <f t="shared" si="22"/>
        <v>343</v>
      </c>
      <c r="D344" s="146"/>
      <c r="E344" s="145">
        <f t="shared" si="20"/>
        <v>0</v>
      </c>
      <c r="F344" s="146">
        <f t="shared" si="21"/>
        <v>0</v>
      </c>
      <c r="G344" s="146">
        <f t="shared" si="23"/>
        <v>0</v>
      </c>
    </row>
    <row r="345" spans="3:7" ht="15">
      <c r="C345" s="2">
        <f t="shared" si="22"/>
        <v>344</v>
      </c>
      <c r="D345" s="146"/>
      <c r="E345" s="145">
        <f t="shared" si="20"/>
        <v>0</v>
      </c>
      <c r="F345" s="146">
        <f t="shared" si="21"/>
        <v>0</v>
      </c>
      <c r="G345" s="146">
        <f t="shared" si="23"/>
        <v>0</v>
      </c>
    </row>
    <row r="346" spans="3:7" ht="15">
      <c r="C346" s="2">
        <f t="shared" si="22"/>
        <v>345</v>
      </c>
      <c r="D346" s="146"/>
      <c r="E346" s="145">
        <f t="shared" si="20"/>
        <v>0</v>
      </c>
      <c r="F346" s="146">
        <f t="shared" si="21"/>
        <v>0</v>
      </c>
      <c r="G346" s="146">
        <f t="shared" si="23"/>
        <v>0</v>
      </c>
    </row>
    <row r="347" spans="3:7" ht="15">
      <c r="C347" s="2">
        <f t="shared" si="22"/>
        <v>346</v>
      </c>
      <c r="D347" s="146"/>
      <c r="E347" s="145">
        <f t="shared" si="20"/>
        <v>0</v>
      </c>
      <c r="F347" s="146">
        <f t="shared" si="21"/>
        <v>0</v>
      </c>
      <c r="G347" s="146">
        <f t="shared" si="23"/>
        <v>0</v>
      </c>
    </row>
    <row r="348" spans="3:7" ht="15">
      <c r="C348" s="2">
        <f t="shared" si="22"/>
        <v>347</v>
      </c>
      <c r="D348" s="146"/>
      <c r="E348" s="145">
        <f t="shared" si="20"/>
        <v>0</v>
      </c>
      <c r="F348" s="146">
        <f t="shared" si="21"/>
        <v>0</v>
      </c>
      <c r="G348" s="146">
        <f t="shared" si="23"/>
        <v>0</v>
      </c>
    </row>
    <row r="349" spans="3:7" ht="15">
      <c r="C349" s="2">
        <f t="shared" si="22"/>
        <v>348</v>
      </c>
      <c r="D349" s="146"/>
      <c r="E349" s="145">
        <f t="shared" si="20"/>
        <v>0</v>
      </c>
      <c r="F349" s="146">
        <f t="shared" si="21"/>
        <v>0</v>
      </c>
      <c r="G349" s="146">
        <f t="shared" si="23"/>
        <v>0</v>
      </c>
    </row>
    <row r="350" spans="3:7" ht="15">
      <c r="C350" s="2">
        <f t="shared" si="22"/>
        <v>349</v>
      </c>
      <c r="D350" s="146"/>
      <c r="E350" s="145">
        <f t="shared" si="20"/>
        <v>0</v>
      </c>
      <c r="F350" s="146">
        <f t="shared" si="21"/>
        <v>0</v>
      </c>
      <c r="G350" s="146">
        <f t="shared" si="23"/>
        <v>0</v>
      </c>
    </row>
    <row r="351" spans="3:7" ht="15">
      <c r="C351" s="2">
        <f t="shared" si="22"/>
        <v>350</v>
      </c>
      <c r="D351" s="146"/>
      <c r="E351" s="145">
        <f t="shared" si="20"/>
        <v>0</v>
      </c>
      <c r="F351" s="146">
        <f t="shared" si="21"/>
        <v>0</v>
      </c>
      <c r="G351" s="146">
        <f t="shared" si="23"/>
        <v>0</v>
      </c>
    </row>
    <row r="352" spans="3:7" ht="15">
      <c r="C352" s="2">
        <f t="shared" si="22"/>
        <v>351</v>
      </c>
      <c r="D352" s="146"/>
      <c r="E352" s="145">
        <f t="shared" si="20"/>
        <v>0</v>
      </c>
      <c r="F352" s="146">
        <f t="shared" si="21"/>
        <v>0</v>
      </c>
      <c r="G352" s="146">
        <f t="shared" si="23"/>
        <v>0</v>
      </c>
    </row>
    <row r="353" spans="3:7" ht="15">
      <c r="C353" s="2">
        <f t="shared" si="22"/>
        <v>352</v>
      </c>
      <c r="D353" s="146"/>
      <c r="E353" s="145">
        <f t="shared" si="20"/>
        <v>0</v>
      </c>
      <c r="F353" s="146">
        <f t="shared" si="21"/>
        <v>0</v>
      </c>
      <c r="G353" s="146">
        <f t="shared" si="23"/>
        <v>0</v>
      </c>
    </row>
    <row r="354" spans="3:7" ht="15">
      <c r="C354" s="2">
        <f t="shared" si="22"/>
        <v>353</v>
      </c>
      <c r="D354" s="146"/>
      <c r="E354" s="145">
        <f t="shared" si="20"/>
        <v>0</v>
      </c>
      <c r="F354" s="146">
        <f t="shared" si="21"/>
        <v>0</v>
      </c>
      <c r="G354" s="146">
        <f t="shared" si="23"/>
        <v>0</v>
      </c>
    </row>
    <row r="355" spans="3:7" ht="15">
      <c r="C355" s="2">
        <f t="shared" si="22"/>
        <v>354</v>
      </c>
      <c r="D355" s="146"/>
      <c r="E355" s="145">
        <f t="shared" si="20"/>
        <v>0</v>
      </c>
      <c r="F355" s="146">
        <f t="shared" si="21"/>
        <v>0</v>
      </c>
      <c r="G355" s="146">
        <f t="shared" si="23"/>
        <v>0</v>
      </c>
    </row>
    <row r="356" spans="3:7" ht="15">
      <c r="C356" s="2">
        <f t="shared" si="22"/>
        <v>355</v>
      </c>
      <c r="D356" s="146"/>
      <c r="E356" s="145">
        <f t="shared" si="20"/>
        <v>0</v>
      </c>
      <c r="F356" s="146">
        <f t="shared" si="21"/>
        <v>0</v>
      </c>
      <c r="G356" s="146">
        <f t="shared" si="23"/>
        <v>0</v>
      </c>
    </row>
    <row r="357" spans="3:7" ht="15">
      <c r="C357" s="2">
        <f t="shared" si="22"/>
        <v>356</v>
      </c>
      <c r="D357" s="146"/>
      <c r="E357" s="145">
        <f t="shared" si="20"/>
        <v>0</v>
      </c>
      <c r="F357" s="146">
        <f t="shared" si="21"/>
        <v>0</v>
      </c>
      <c r="G357" s="146">
        <f t="shared" si="23"/>
        <v>0</v>
      </c>
    </row>
    <row r="358" spans="3:7" ht="15">
      <c r="C358" s="2">
        <f>SUM(C357,1)</f>
        <v>357</v>
      </c>
      <c r="D358" s="146"/>
      <c r="E358" s="145">
        <f t="shared" si="20"/>
        <v>0</v>
      </c>
      <c r="F358" s="146">
        <f t="shared" si="21"/>
        <v>0</v>
      </c>
      <c r="G358" s="146">
        <f t="shared" si="23"/>
        <v>0</v>
      </c>
    </row>
    <row r="359" spans="3:7" ht="15">
      <c r="C359" s="2">
        <f>SUM(C358,1)</f>
        <v>358</v>
      </c>
      <c r="D359" s="146"/>
      <c r="E359" s="145">
        <f t="shared" si="20"/>
        <v>0</v>
      </c>
      <c r="F359" s="146">
        <f t="shared" si="21"/>
        <v>0</v>
      </c>
      <c r="G359" s="146">
        <f>SUM(G358+F359)</f>
        <v>0</v>
      </c>
    </row>
    <row r="360" spans="3:7" ht="15">
      <c r="C360" s="2">
        <f>SUM(C359,1)</f>
        <v>359</v>
      </c>
      <c r="D360" s="146"/>
      <c r="E360" s="145">
        <f t="shared" si="20"/>
        <v>0</v>
      </c>
      <c r="F360" s="146">
        <f t="shared" si="21"/>
        <v>0</v>
      </c>
      <c r="G360" s="146">
        <f>SUM(G359+F360)</f>
        <v>0</v>
      </c>
    </row>
    <row r="361" spans="1:7" ht="15">
      <c r="A361" t="s">
        <v>16</v>
      </c>
      <c r="C361" s="2">
        <f>SUM(C360,1)</f>
        <v>360</v>
      </c>
      <c r="D361" t="s">
        <v>17</v>
      </c>
      <c r="E361" s="145">
        <f t="shared" si="20"/>
        <v>0</v>
      </c>
      <c r="F361" s="146">
        <f>SUM(-G360)</f>
        <v>0</v>
      </c>
      <c r="G361" s="146">
        <f>SUM(G360+F361)</f>
        <v>0</v>
      </c>
    </row>
    <row r="362" spans="4:6" ht="15">
      <c r="D362" s="146">
        <f>SUM(-E361,-F361)</f>
        <v>0</v>
      </c>
      <c r="E362" s="146"/>
      <c r="F362" s="146"/>
    </row>
    <row r="363" spans="4:6" ht="15">
      <c r="D363" s="146"/>
      <c r="E363" s="146">
        <f>SUM(E2:E361)</f>
        <v>0</v>
      </c>
      <c r="F363" s="146">
        <f>SUM(F2:F361)</f>
        <v>0</v>
      </c>
    </row>
  </sheetData>
  <sheetProtection password="F74D" sheet="1" objects="1" scenarios="1" selectLockedCells="1"/>
  <dataValidations count="5"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ht="15">
      <c r="A2" s="18"/>
      <c r="B2" s="24">
        <f>PMT(A7/12,A9,A2,,0)</f>
        <v>0</v>
      </c>
      <c r="C2" s="2">
        <v>1</v>
      </c>
      <c r="D2" s="144">
        <f>B2</f>
        <v>0</v>
      </c>
      <c r="E2" s="145">
        <f aca="true" t="shared" si="0" ref="E2:E65">IF(C2&gt;$A$9,0,IPMT(A$7/12,C2,A$9,A$2))</f>
        <v>0</v>
      </c>
      <c r="F2" s="146">
        <f aca="true" t="shared" si="1" ref="F2:F65">IF(E2&gt;=0,0,SUM(D$2-E2))</f>
        <v>0</v>
      </c>
      <c r="G2" s="146">
        <f>SUM(A2+F2)</f>
        <v>0</v>
      </c>
    </row>
    <row r="3" spans="3:7" ht="15">
      <c r="C3" s="2">
        <f aca="true" t="shared" si="2" ref="C3:C66">SUM(C2,1)</f>
        <v>2</v>
      </c>
      <c r="D3" s="146"/>
      <c r="E3" s="145">
        <f t="shared" si="0"/>
        <v>0</v>
      </c>
      <c r="F3" s="146">
        <f t="shared" si="1"/>
        <v>0</v>
      </c>
      <c r="G3" s="146">
        <f aca="true" t="shared" si="3" ref="G3:G66">SUM(G2+F3)</f>
        <v>0</v>
      </c>
    </row>
    <row r="4" spans="1:7" ht="15">
      <c r="A4" t="s">
        <v>13</v>
      </c>
      <c r="C4" s="2">
        <f t="shared" si="2"/>
        <v>3</v>
      </c>
      <c r="D4" s="146"/>
      <c r="E4" s="145">
        <f t="shared" si="0"/>
        <v>0</v>
      </c>
      <c r="F4" s="146">
        <f t="shared" si="1"/>
        <v>0</v>
      </c>
      <c r="G4" s="146">
        <f t="shared" si="3"/>
        <v>0</v>
      </c>
    </row>
    <row r="5" spans="1:7" ht="15">
      <c r="A5" s="17">
        <v>20</v>
      </c>
      <c r="C5" s="2">
        <f t="shared" si="2"/>
        <v>4</v>
      </c>
      <c r="D5" s="146"/>
      <c r="E5" s="145">
        <f t="shared" si="0"/>
        <v>0</v>
      </c>
      <c r="F5" s="146">
        <f t="shared" si="1"/>
        <v>0</v>
      </c>
      <c r="G5" s="146">
        <f t="shared" si="3"/>
        <v>0</v>
      </c>
    </row>
    <row r="6" spans="1:7" ht="15">
      <c r="A6" t="s">
        <v>14</v>
      </c>
      <c r="C6" s="2">
        <f t="shared" si="2"/>
        <v>5</v>
      </c>
      <c r="D6" s="146"/>
      <c r="E6" s="145">
        <f t="shared" si="0"/>
        <v>0</v>
      </c>
      <c r="F6" s="146">
        <f t="shared" si="1"/>
        <v>0</v>
      </c>
      <c r="G6" s="146">
        <f t="shared" si="3"/>
        <v>0</v>
      </c>
    </row>
    <row r="7" spans="1:7" ht="15">
      <c r="A7" s="19">
        <v>0.01</v>
      </c>
      <c r="C7" s="2">
        <f t="shared" si="2"/>
        <v>6</v>
      </c>
      <c r="D7" s="146"/>
      <c r="E7" s="145">
        <f t="shared" si="0"/>
        <v>0</v>
      </c>
      <c r="F7" s="146">
        <f t="shared" si="1"/>
        <v>0</v>
      </c>
      <c r="G7" s="146">
        <f t="shared" si="3"/>
        <v>0</v>
      </c>
    </row>
    <row r="8" spans="1:7" ht="15">
      <c r="A8" t="s">
        <v>15</v>
      </c>
      <c r="C8" s="2">
        <f t="shared" si="2"/>
        <v>7</v>
      </c>
      <c r="D8" s="146"/>
      <c r="E8" s="145">
        <f t="shared" si="0"/>
        <v>0</v>
      </c>
      <c r="F8" s="146">
        <f t="shared" si="1"/>
        <v>0</v>
      </c>
      <c r="G8" s="146">
        <f t="shared" si="3"/>
        <v>0</v>
      </c>
    </row>
    <row r="9" spans="1:7" ht="15">
      <c r="A9" s="17">
        <f>A5*12</f>
        <v>240</v>
      </c>
      <c r="C9" s="2">
        <f t="shared" si="2"/>
        <v>8</v>
      </c>
      <c r="D9" s="146"/>
      <c r="E9" s="145">
        <f t="shared" si="0"/>
        <v>0</v>
      </c>
      <c r="F9" s="146">
        <f t="shared" si="1"/>
        <v>0</v>
      </c>
      <c r="G9" s="146">
        <f t="shared" si="3"/>
        <v>0</v>
      </c>
    </row>
    <row r="10" spans="3:7" ht="15">
      <c r="C10" s="2">
        <f t="shared" si="2"/>
        <v>9</v>
      </c>
      <c r="D10" s="146"/>
      <c r="E10" s="145">
        <f t="shared" si="0"/>
        <v>0</v>
      </c>
      <c r="F10" s="146">
        <f t="shared" si="1"/>
        <v>0</v>
      </c>
      <c r="G10" s="146">
        <f t="shared" si="3"/>
        <v>0</v>
      </c>
    </row>
    <row r="11" spans="3:7" ht="15">
      <c r="C11" s="2">
        <f t="shared" si="2"/>
        <v>10</v>
      </c>
      <c r="D11" s="146"/>
      <c r="E11" s="145">
        <f t="shared" si="0"/>
        <v>0</v>
      </c>
      <c r="F11" s="146">
        <f t="shared" si="1"/>
        <v>0</v>
      </c>
      <c r="G11" s="146">
        <f t="shared" si="3"/>
        <v>0</v>
      </c>
    </row>
    <row r="12" spans="3:7" ht="15">
      <c r="C12" s="2">
        <f t="shared" si="2"/>
        <v>11</v>
      </c>
      <c r="D12" s="146"/>
      <c r="E12" s="145">
        <f t="shared" si="0"/>
        <v>0</v>
      </c>
      <c r="F12" s="146">
        <f t="shared" si="1"/>
        <v>0</v>
      </c>
      <c r="G12" s="146">
        <f t="shared" si="3"/>
        <v>0</v>
      </c>
    </row>
    <row r="13" spans="3:7" ht="15">
      <c r="C13" s="2">
        <f t="shared" si="2"/>
        <v>12</v>
      </c>
      <c r="D13" s="146"/>
      <c r="E13" s="145">
        <f t="shared" si="0"/>
        <v>0</v>
      </c>
      <c r="F13" s="146">
        <f t="shared" si="1"/>
        <v>0</v>
      </c>
      <c r="G13" s="146">
        <f t="shared" si="3"/>
        <v>0</v>
      </c>
    </row>
    <row r="14" spans="3:7" ht="15">
      <c r="C14" s="2">
        <f t="shared" si="2"/>
        <v>13</v>
      </c>
      <c r="D14" s="146"/>
      <c r="E14" s="145">
        <f t="shared" si="0"/>
        <v>0</v>
      </c>
      <c r="F14" s="146">
        <f t="shared" si="1"/>
        <v>0</v>
      </c>
      <c r="G14" s="146">
        <f t="shared" si="3"/>
        <v>0</v>
      </c>
    </row>
    <row r="15" spans="3:7" ht="15">
      <c r="C15" s="2">
        <f t="shared" si="2"/>
        <v>14</v>
      </c>
      <c r="D15" s="146"/>
      <c r="E15" s="145">
        <f t="shared" si="0"/>
        <v>0</v>
      </c>
      <c r="F15" s="146">
        <f t="shared" si="1"/>
        <v>0</v>
      </c>
      <c r="G15" s="146">
        <f t="shared" si="3"/>
        <v>0</v>
      </c>
    </row>
    <row r="16" spans="3:7" ht="15">
      <c r="C16" s="2">
        <f t="shared" si="2"/>
        <v>15</v>
      </c>
      <c r="D16" s="146"/>
      <c r="E16" s="145">
        <f t="shared" si="0"/>
        <v>0</v>
      </c>
      <c r="F16" s="146">
        <f t="shared" si="1"/>
        <v>0</v>
      </c>
      <c r="G16" s="146">
        <f t="shared" si="3"/>
        <v>0</v>
      </c>
    </row>
    <row r="17" spans="3:7" ht="15">
      <c r="C17" s="2">
        <f t="shared" si="2"/>
        <v>16</v>
      </c>
      <c r="D17" s="146"/>
      <c r="E17" s="145">
        <f t="shared" si="0"/>
        <v>0</v>
      </c>
      <c r="F17" s="146">
        <f t="shared" si="1"/>
        <v>0</v>
      </c>
      <c r="G17" s="146">
        <f t="shared" si="3"/>
        <v>0</v>
      </c>
    </row>
    <row r="18" spans="3:7" ht="15">
      <c r="C18" s="2">
        <f t="shared" si="2"/>
        <v>17</v>
      </c>
      <c r="D18" s="146"/>
      <c r="E18" s="145">
        <f t="shared" si="0"/>
        <v>0</v>
      </c>
      <c r="F18" s="146">
        <f t="shared" si="1"/>
        <v>0</v>
      </c>
      <c r="G18" s="146">
        <f t="shared" si="3"/>
        <v>0</v>
      </c>
    </row>
    <row r="19" spans="3:7" ht="15">
      <c r="C19" s="2">
        <f t="shared" si="2"/>
        <v>18</v>
      </c>
      <c r="D19" s="146"/>
      <c r="E19" s="145">
        <f t="shared" si="0"/>
        <v>0</v>
      </c>
      <c r="F19" s="146">
        <f t="shared" si="1"/>
        <v>0</v>
      </c>
      <c r="G19" s="146">
        <f t="shared" si="3"/>
        <v>0</v>
      </c>
    </row>
    <row r="20" spans="3:7" ht="15">
      <c r="C20" s="2">
        <f t="shared" si="2"/>
        <v>19</v>
      </c>
      <c r="D20" s="146"/>
      <c r="E20" s="145">
        <f t="shared" si="0"/>
        <v>0</v>
      </c>
      <c r="F20" s="146">
        <f t="shared" si="1"/>
        <v>0</v>
      </c>
      <c r="G20" s="146">
        <f t="shared" si="3"/>
        <v>0</v>
      </c>
    </row>
    <row r="21" spans="3:7" ht="15">
      <c r="C21" s="2">
        <f t="shared" si="2"/>
        <v>20</v>
      </c>
      <c r="D21" s="146"/>
      <c r="E21" s="145">
        <f t="shared" si="0"/>
        <v>0</v>
      </c>
      <c r="F21" s="146">
        <f t="shared" si="1"/>
        <v>0</v>
      </c>
      <c r="G21" s="146">
        <f t="shared" si="3"/>
        <v>0</v>
      </c>
    </row>
    <row r="22" spans="3:7" ht="15">
      <c r="C22" s="2">
        <f t="shared" si="2"/>
        <v>21</v>
      </c>
      <c r="D22" s="146"/>
      <c r="E22" s="145">
        <f t="shared" si="0"/>
        <v>0</v>
      </c>
      <c r="F22" s="146">
        <f t="shared" si="1"/>
        <v>0</v>
      </c>
      <c r="G22" s="146">
        <f t="shared" si="3"/>
        <v>0</v>
      </c>
    </row>
    <row r="23" spans="3:7" ht="15">
      <c r="C23" s="2">
        <f t="shared" si="2"/>
        <v>22</v>
      </c>
      <c r="D23" s="146"/>
      <c r="E23" s="145">
        <f t="shared" si="0"/>
        <v>0</v>
      </c>
      <c r="F23" s="146">
        <f t="shared" si="1"/>
        <v>0</v>
      </c>
      <c r="G23" s="146">
        <f t="shared" si="3"/>
        <v>0</v>
      </c>
    </row>
    <row r="24" spans="3:7" ht="15">
      <c r="C24" s="2">
        <f t="shared" si="2"/>
        <v>23</v>
      </c>
      <c r="D24" s="146"/>
      <c r="E24" s="145">
        <f t="shared" si="0"/>
        <v>0</v>
      </c>
      <c r="F24" s="146">
        <f t="shared" si="1"/>
        <v>0</v>
      </c>
      <c r="G24" s="146">
        <f t="shared" si="3"/>
        <v>0</v>
      </c>
    </row>
    <row r="25" spans="3:7" ht="15">
      <c r="C25" s="2">
        <f t="shared" si="2"/>
        <v>24</v>
      </c>
      <c r="D25" s="146"/>
      <c r="E25" s="145">
        <f t="shared" si="0"/>
        <v>0</v>
      </c>
      <c r="F25" s="146">
        <f t="shared" si="1"/>
        <v>0</v>
      </c>
      <c r="G25" s="146">
        <f t="shared" si="3"/>
        <v>0</v>
      </c>
    </row>
    <row r="26" spans="3:7" ht="15">
      <c r="C26" s="2">
        <f t="shared" si="2"/>
        <v>25</v>
      </c>
      <c r="D26" s="146"/>
      <c r="E26" s="145">
        <f t="shared" si="0"/>
        <v>0</v>
      </c>
      <c r="F26" s="146">
        <f t="shared" si="1"/>
        <v>0</v>
      </c>
      <c r="G26" s="146">
        <f t="shared" si="3"/>
        <v>0</v>
      </c>
    </row>
    <row r="27" spans="3:7" ht="15">
      <c r="C27" s="2">
        <f t="shared" si="2"/>
        <v>26</v>
      </c>
      <c r="D27" s="146"/>
      <c r="E27" s="145">
        <f t="shared" si="0"/>
        <v>0</v>
      </c>
      <c r="F27" s="146">
        <f t="shared" si="1"/>
        <v>0</v>
      </c>
      <c r="G27" s="146">
        <f t="shared" si="3"/>
        <v>0</v>
      </c>
    </row>
    <row r="28" spans="3:7" ht="15">
      <c r="C28" s="2">
        <f t="shared" si="2"/>
        <v>27</v>
      </c>
      <c r="D28" s="146"/>
      <c r="E28" s="145">
        <f t="shared" si="0"/>
        <v>0</v>
      </c>
      <c r="F28" s="146">
        <f t="shared" si="1"/>
        <v>0</v>
      </c>
      <c r="G28" s="146">
        <f t="shared" si="3"/>
        <v>0</v>
      </c>
    </row>
    <row r="29" spans="3:7" ht="15">
      <c r="C29" s="2">
        <f t="shared" si="2"/>
        <v>28</v>
      </c>
      <c r="D29" s="146"/>
      <c r="E29" s="145">
        <f t="shared" si="0"/>
        <v>0</v>
      </c>
      <c r="F29" s="146">
        <f t="shared" si="1"/>
        <v>0</v>
      </c>
      <c r="G29" s="146">
        <f t="shared" si="3"/>
        <v>0</v>
      </c>
    </row>
    <row r="30" spans="3:7" ht="15">
      <c r="C30" s="2">
        <f t="shared" si="2"/>
        <v>29</v>
      </c>
      <c r="D30" s="146"/>
      <c r="E30" s="145">
        <f t="shared" si="0"/>
        <v>0</v>
      </c>
      <c r="F30" s="146">
        <f t="shared" si="1"/>
        <v>0</v>
      </c>
      <c r="G30" s="146">
        <f t="shared" si="3"/>
        <v>0</v>
      </c>
    </row>
    <row r="31" spans="3:7" ht="15">
      <c r="C31" s="2">
        <f t="shared" si="2"/>
        <v>30</v>
      </c>
      <c r="D31" s="146"/>
      <c r="E31" s="145">
        <f t="shared" si="0"/>
        <v>0</v>
      </c>
      <c r="F31" s="146">
        <f t="shared" si="1"/>
        <v>0</v>
      </c>
      <c r="G31" s="146">
        <f t="shared" si="3"/>
        <v>0</v>
      </c>
    </row>
    <row r="32" spans="3:7" ht="15">
      <c r="C32" s="2">
        <f t="shared" si="2"/>
        <v>31</v>
      </c>
      <c r="D32" s="146"/>
      <c r="E32" s="145">
        <f t="shared" si="0"/>
        <v>0</v>
      </c>
      <c r="F32" s="146">
        <f t="shared" si="1"/>
        <v>0</v>
      </c>
      <c r="G32" s="146">
        <f t="shared" si="3"/>
        <v>0</v>
      </c>
    </row>
    <row r="33" spans="3:7" ht="15">
      <c r="C33" s="2">
        <f t="shared" si="2"/>
        <v>32</v>
      </c>
      <c r="D33" s="146"/>
      <c r="E33" s="145">
        <f t="shared" si="0"/>
        <v>0</v>
      </c>
      <c r="F33" s="146">
        <f t="shared" si="1"/>
        <v>0</v>
      </c>
      <c r="G33" s="146">
        <f t="shared" si="3"/>
        <v>0</v>
      </c>
    </row>
    <row r="34" spans="3:7" ht="15">
      <c r="C34" s="2">
        <f t="shared" si="2"/>
        <v>33</v>
      </c>
      <c r="D34" s="146"/>
      <c r="E34" s="145">
        <f t="shared" si="0"/>
        <v>0</v>
      </c>
      <c r="F34" s="146">
        <f t="shared" si="1"/>
        <v>0</v>
      </c>
      <c r="G34" s="146">
        <f t="shared" si="3"/>
        <v>0</v>
      </c>
    </row>
    <row r="35" spans="3:7" ht="15">
      <c r="C35" s="2">
        <f t="shared" si="2"/>
        <v>34</v>
      </c>
      <c r="D35" s="146"/>
      <c r="E35" s="145">
        <f t="shared" si="0"/>
        <v>0</v>
      </c>
      <c r="F35" s="146">
        <f t="shared" si="1"/>
        <v>0</v>
      </c>
      <c r="G35" s="146">
        <f t="shared" si="3"/>
        <v>0</v>
      </c>
    </row>
    <row r="36" spans="3:7" ht="15">
      <c r="C36" s="2">
        <f t="shared" si="2"/>
        <v>35</v>
      </c>
      <c r="D36" s="146"/>
      <c r="E36" s="145">
        <f t="shared" si="0"/>
        <v>0</v>
      </c>
      <c r="F36" s="146">
        <f t="shared" si="1"/>
        <v>0</v>
      </c>
      <c r="G36" s="146">
        <f t="shared" si="3"/>
        <v>0</v>
      </c>
    </row>
    <row r="37" spans="3:7" ht="15">
      <c r="C37" s="2">
        <f t="shared" si="2"/>
        <v>36</v>
      </c>
      <c r="D37" s="146"/>
      <c r="E37" s="145">
        <f t="shared" si="0"/>
        <v>0</v>
      </c>
      <c r="F37" s="146">
        <f t="shared" si="1"/>
        <v>0</v>
      </c>
      <c r="G37" s="146">
        <f t="shared" si="3"/>
        <v>0</v>
      </c>
    </row>
    <row r="38" spans="3:7" ht="15">
      <c r="C38" s="2">
        <f t="shared" si="2"/>
        <v>37</v>
      </c>
      <c r="D38" s="146"/>
      <c r="E38" s="145">
        <f t="shared" si="0"/>
        <v>0</v>
      </c>
      <c r="F38" s="146">
        <f t="shared" si="1"/>
        <v>0</v>
      </c>
      <c r="G38" s="146">
        <f t="shared" si="3"/>
        <v>0</v>
      </c>
    </row>
    <row r="39" spans="3:7" ht="15">
      <c r="C39" s="2">
        <f t="shared" si="2"/>
        <v>38</v>
      </c>
      <c r="D39" s="146"/>
      <c r="E39" s="145">
        <f t="shared" si="0"/>
        <v>0</v>
      </c>
      <c r="F39" s="146">
        <f t="shared" si="1"/>
        <v>0</v>
      </c>
      <c r="G39" s="146">
        <f t="shared" si="3"/>
        <v>0</v>
      </c>
    </row>
    <row r="40" spans="3:7" ht="15">
      <c r="C40" s="2">
        <f t="shared" si="2"/>
        <v>39</v>
      </c>
      <c r="D40" s="146"/>
      <c r="E40" s="145">
        <f t="shared" si="0"/>
        <v>0</v>
      </c>
      <c r="F40" s="146">
        <f t="shared" si="1"/>
        <v>0</v>
      </c>
      <c r="G40" s="146">
        <f t="shared" si="3"/>
        <v>0</v>
      </c>
    </row>
    <row r="41" spans="3:7" ht="15">
      <c r="C41" s="2">
        <f t="shared" si="2"/>
        <v>40</v>
      </c>
      <c r="D41" s="146"/>
      <c r="E41" s="145">
        <f t="shared" si="0"/>
        <v>0</v>
      </c>
      <c r="F41" s="146">
        <f t="shared" si="1"/>
        <v>0</v>
      </c>
      <c r="G41" s="146">
        <f t="shared" si="3"/>
        <v>0</v>
      </c>
    </row>
    <row r="42" spans="3:7" ht="15">
      <c r="C42" s="2">
        <f t="shared" si="2"/>
        <v>41</v>
      </c>
      <c r="D42" s="146"/>
      <c r="E42" s="145">
        <f t="shared" si="0"/>
        <v>0</v>
      </c>
      <c r="F42" s="146">
        <f t="shared" si="1"/>
        <v>0</v>
      </c>
      <c r="G42" s="146">
        <f t="shared" si="3"/>
        <v>0</v>
      </c>
    </row>
    <row r="43" spans="3:7" ht="15">
      <c r="C43" s="2">
        <f t="shared" si="2"/>
        <v>42</v>
      </c>
      <c r="D43" s="146"/>
      <c r="E43" s="145">
        <f t="shared" si="0"/>
        <v>0</v>
      </c>
      <c r="F43" s="146">
        <f t="shared" si="1"/>
        <v>0</v>
      </c>
      <c r="G43" s="146">
        <f t="shared" si="3"/>
        <v>0</v>
      </c>
    </row>
    <row r="44" spans="3:7" ht="15">
      <c r="C44" s="2">
        <f t="shared" si="2"/>
        <v>43</v>
      </c>
      <c r="D44" s="146"/>
      <c r="E44" s="145">
        <f t="shared" si="0"/>
        <v>0</v>
      </c>
      <c r="F44" s="146">
        <f t="shared" si="1"/>
        <v>0</v>
      </c>
      <c r="G44" s="146">
        <f t="shared" si="3"/>
        <v>0</v>
      </c>
    </row>
    <row r="45" spans="3:7" ht="15">
      <c r="C45" s="2">
        <f t="shared" si="2"/>
        <v>44</v>
      </c>
      <c r="D45" s="146"/>
      <c r="E45" s="145">
        <f t="shared" si="0"/>
        <v>0</v>
      </c>
      <c r="F45" s="146">
        <f t="shared" si="1"/>
        <v>0</v>
      </c>
      <c r="G45" s="146">
        <f t="shared" si="3"/>
        <v>0</v>
      </c>
    </row>
    <row r="46" spans="3:7" ht="15">
      <c r="C46" s="2">
        <f t="shared" si="2"/>
        <v>45</v>
      </c>
      <c r="D46" s="146"/>
      <c r="E46" s="145">
        <f t="shared" si="0"/>
        <v>0</v>
      </c>
      <c r="F46" s="146">
        <f t="shared" si="1"/>
        <v>0</v>
      </c>
      <c r="G46" s="146">
        <f t="shared" si="3"/>
        <v>0</v>
      </c>
    </row>
    <row r="47" spans="3:7" ht="15">
      <c r="C47" s="2">
        <f t="shared" si="2"/>
        <v>46</v>
      </c>
      <c r="D47" s="146"/>
      <c r="E47" s="145">
        <f t="shared" si="0"/>
        <v>0</v>
      </c>
      <c r="F47" s="146">
        <f t="shared" si="1"/>
        <v>0</v>
      </c>
      <c r="G47" s="146">
        <f t="shared" si="3"/>
        <v>0</v>
      </c>
    </row>
    <row r="48" spans="3:7" ht="15">
      <c r="C48" s="2">
        <f t="shared" si="2"/>
        <v>47</v>
      </c>
      <c r="D48" s="146"/>
      <c r="E48" s="145">
        <f t="shared" si="0"/>
        <v>0</v>
      </c>
      <c r="F48" s="146">
        <f t="shared" si="1"/>
        <v>0</v>
      </c>
      <c r="G48" s="146">
        <f t="shared" si="3"/>
        <v>0</v>
      </c>
    </row>
    <row r="49" spans="3:7" ht="15">
      <c r="C49" s="2">
        <f t="shared" si="2"/>
        <v>48</v>
      </c>
      <c r="D49" s="146"/>
      <c r="E49" s="145">
        <f t="shared" si="0"/>
        <v>0</v>
      </c>
      <c r="F49" s="146">
        <f t="shared" si="1"/>
        <v>0</v>
      </c>
      <c r="G49" s="146">
        <f t="shared" si="3"/>
        <v>0</v>
      </c>
    </row>
    <row r="50" spans="3:7" ht="15">
      <c r="C50" s="2">
        <f t="shared" si="2"/>
        <v>49</v>
      </c>
      <c r="D50" s="146"/>
      <c r="E50" s="145">
        <f t="shared" si="0"/>
        <v>0</v>
      </c>
      <c r="F50" s="146">
        <f t="shared" si="1"/>
        <v>0</v>
      </c>
      <c r="G50" s="146">
        <f t="shared" si="3"/>
        <v>0</v>
      </c>
    </row>
    <row r="51" spans="3:7" ht="15">
      <c r="C51" s="2">
        <f t="shared" si="2"/>
        <v>50</v>
      </c>
      <c r="D51" s="146"/>
      <c r="E51" s="145">
        <f t="shared" si="0"/>
        <v>0</v>
      </c>
      <c r="F51" s="146">
        <f t="shared" si="1"/>
        <v>0</v>
      </c>
      <c r="G51" s="146">
        <f t="shared" si="3"/>
        <v>0</v>
      </c>
    </row>
    <row r="52" spans="3:7" ht="15">
      <c r="C52" s="2">
        <f t="shared" si="2"/>
        <v>51</v>
      </c>
      <c r="D52" s="146"/>
      <c r="E52" s="145">
        <f t="shared" si="0"/>
        <v>0</v>
      </c>
      <c r="F52" s="146">
        <f t="shared" si="1"/>
        <v>0</v>
      </c>
      <c r="G52" s="146">
        <f t="shared" si="3"/>
        <v>0</v>
      </c>
    </row>
    <row r="53" spans="3:7" ht="15">
      <c r="C53" s="2">
        <f t="shared" si="2"/>
        <v>52</v>
      </c>
      <c r="D53" s="146"/>
      <c r="E53" s="145">
        <f t="shared" si="0"/>
        <v>0</v>
      </c>
      <c r="F53" s="146">
        <f t="shared" si="1"/>
        <v>0</v>
      </c>
      <c r="G53" s="146">
        <f t="shared" si="3"/>
        <v>0</v>
      </c>
    </row>
    <row r="54" spans="3:7" ht="15">
      <c r="C54" s="2">
        <f t="shared" si="2"/>
        <v>53</v>
      </c>
      <c r="D54" s="146"/>
      <c r="E54" s="145">
        <f t="shared" si="0"/>
        <v>0</v>
      </c>
      <c r="F54" s="146">
        <f t="shared" si="1"/>
        <v>0</v>
      </c>
      <c r="G54" s="146">
        <f t="shared" si="3"/>
        <v>0</v>
      </c>
    </row>
    <row r="55" spans="3:7" ht="15">
      <c r="C55" s="2">
        <f t="shared" si="2"/>
        <v>54</v>
      </c>
      <c r="D55" s="146"/>
      <c r="E55" s="145">
        <f t="shared" si="0"/>
        <v>0</v>
      </c>
      <c r="F55" s="146">
        <f t="shared" si="1"/>
        <v>0</v>
      </c>
      <c r="G55" s="146">
        <f t="shared" si="3"/>
        <v>0</v>
      </c>
    </row>
    <row r="56" spans="3:7" ht="15">
      <c r="C56" s="2">
        <f t="shared" si="2"/>
        <v>55</v>
      </c>
      <c r="D56" s="146"/>
      <c r="E56" s="145">
        <f t="shared" si="0"/>
        <v>0</v>
      </c>
      <c r="F56" s="146">
        <f t="shared" si="1"/>
        <v>0</v>
      </c>
      <c r="G56" s="146">
        <f t="shared" si="3"/>
        <v>0</v>
      </c>
    </row>
    <row r="57" spans="3:7" ht="15">
      <c r="C57" s="2">
        <f t="shared" si="2"/>
        <v>56</v>
      </c>
      <c r="D57" s="146"/>
      <c r="E57" s="145">
        <f t="shared" si="0"/>
        <v>0</v>
      </c>
      <c r="F57" s="146">
        <f t="shared" si="1"/>
        <v>0</v>
      </c>
      <c r="G57" s="146">
        <f t="shared" si="3"/>
        <v>0</v>
      </c>
    </row>
    <row r="58" spans="3:7" ht="15">
      <c r="C58" s="2">
        <f t="shared" si="2"/>
        <v>57</v>
      </c>
      <c r="D58" s="146"/>
      <c r="E58" s="145">
        <f t="shared" si="0"/>
        <v>0</v>
      </c>
      <c r="F58" s="146">
        <f t="shared" si="1"/>
        <v>0</v>
      </c>
      <c r="G58" s="146">
        <f t="shared" si="3"/>
        <v>0</v>
      </c>
    </row>
    <row r="59" spans="3:7" ht="15">
      <c r="C59" s="2">
        <f t="shared" si="2"/>
        <v>58</v>
      </c>
      <c r="D59" s="146"/>
      <c r="E59" s="145">
        <f t="shared" si="0"/>
        <v>0</v>
      </c>
      <c r="F59" s="146">
        <f t="shared" si="1"/>
        <v>0</v>
      </c>
      <c r="G59" s="146">
        <f t="shared" si="3"/>
        <v>0</v>
      </c>
    </row>
    <row r="60" spans="3:7" ht="15">
      <c r="C60" s="2">
        <f t="shared" si="2"/>
        <v>59</v>
      </c>
      <c r="D60" s="146"/>
      <c r="E60" s="145">
        <f t="shared" si="0"/>
        <v>0</v>
      </c>
      <c r="F60" s="146">
        <f t="shared" si="1"/>
        <v>0</v>
      </c>
      <c r="G60" s="146">
        <f t="shared" si="3"/>
        <v>0</v>
      </c>
    </row>
    <row r="61" spans="3:7" ht="15">
      <c r="C61" s="2">
        <f t="shared" si="2"/>
        <v>60</v>
      </c>
      <c r="D61" s="146"/>
      <c r="E61" s="145">
        <f t="shared" si="0"/>
        <v>0</v>
      </c>
      <c r="F61" s="146">
        <f t="shared" si="1"/>
        <v>0</v>
      </c>
      <c r="G61" s="146">
        <f t="shared" si="3"/>
        <v>0</v>
      </c>
    </row>
    <row r="62" spans="3:7" ht="15">
      <c r="C62" s="2">
        <f t="shared" si="2"/>
        <v>61</v>
      </c>
      <c r="D62" s="146"/>
      <c r="E62" s="145">
        <f t="shared" si="0"/>
        <v>0</v>
      </c>
      <c r="F62" s="146">
        <f t="shared" si="1"/>
        <v>0</v>
      </c>
      <c r="G62" s="146">
        <f t="shared" si="3"/>
        <v>0</v>
      </c>
    </row>
    <row r="63" spans="3:7" ht="15">
      <c r="C63" s="2">
        <f t="shared" si="2"/>
        <v>62</v>
      </c>
      <c r="D63" s="146"/>
      <c r="E63" s="145">
        <f t="shared" si="0"/>
        <v>0</v>
      </c>
      <c r="F63" s="146">
        <f t="shared" si="1"/>
        <v>0</v>
      </c>
      <c r="G63" s="146">
        <f t="shared" si="3"/>
        <v>0</v>
      </c>
    </row>
    <row r="64" spans="3:7" ht="15">
      <c r="C64" s="2">
        <f t="shared" si="2"/>
        <v>63</v>
      </c>
      <c r="D64" s="146"/>
      <c r="E64" s="145">
        <f t="shared" si="0"/>
        <v>0</v>
      </c>
      <c r="F64" s="146">
        <f t="shared" si="1"/>
        <v>0</v>
      </c>
      <c r="G64" s="146">
        <f t="shared" si="3"/>
        <v>0</v>
      </c>
    </row>
    <row r="65" spans="3:7" ht="15">
      <c r="C65" s="2">
        <f t="shared" si="2"/>
        <v>64</v>
      </c>
      <c r="D65" s="146"/>
      <c r="E65" s="145">
        <f t="shared" si="0"/>
        <v>0</v>
      </c>
      <c r="F65" s="146">
        <f t="shared" si="1"/>
        <v>0</v>
      </c>
      <c r="G65" s="146">
        <f t="shared" si="3"/>
        <v>0</v>
      </c>
    </row>
    <row r="66" spans="3:7" ht="15">
      <c r="C66" s="2">
        <f t="shared" si="2"/>
        <v>65</v>
      </c>
      <c r="D66" s="146"/>
      <c r="E66" s="145">
        <f aca="true" t="shared" si="4" ref="E66:E129">IF(C66&gt;$A$9,0,IPMT(A$7/12,C66,A$9,A$2))</f>
        <v>0</v>
      </c>
      <c r="F66" s="146">
        <f aca="true" t="shared" si="5" ref="F66:F129">IF(E66&gt;=0,0,SUM(D$2-E66))</f>
        <v>0</v>
      </c>
      <c r="G66" s="146">
        <f t="shared" si="3"/>
        <v>0</v>
      </c>
    </row>
    <row r="67" spans="3:7" ht="15">
      <c r="C67" s="2">
        <f aca="true" t="shared" si="6" ref="C67:C130">SUM(C66,1)</f>
        <v>66</v>
      </c>
      <c r="D67" s="146"/>
      <c r="E67" s="145">
        <f t="shared" si="4"/>
        <v>0</v>
      </c>
      <c r="F67" s="146">
        <f t="shared" si="5"/>
        <v>0</v>
      </c>
      <c r="G67" s="146">
        <f aca="true" t="shared" si="7" ref="G67:G130">SUM(G66+F67)</f>
        <v>0</v>
      </c>
    </row>
    <row r="68" spans="3:7" ht="15">
      <c r="C68" s="2">
        <f t="shared" si="6"/>
        <v>67</v>
      </c>
      <c r="D68" s="146"/>
      <c r="E68" s="145">
        <f t="shared" si="4"/>
        <v>0</v>
      </c>
      <c r="F68" s="146">
        <f t="shared" si="5"/>
        <v>0</v>
      </c>
      <c r="G68" s="146">
        <f t="shared" si="7"/>
        <v>0</v>
      </c>
    </row>
    <row r="69" spans="3:7" ht="15">
      <c r="C69" s="2">
        <f t="shared" si="6"/>
        <v>68</v>
      </c>
      <c r="D69" s="146"/>
      <c r="E69" s="145">
        <f t="shared" si="4"/>
        <v>0</v>
      </c>
      <c r="F69" s="146">
        <f t="shared" si="5"/>
        <v>0</v>
      </c>
      <c r="G69" s="146">
        <f t="shared" si="7"/>
        <v>0</v>
      </c>
    </row>
    <row r="70" spans="3:7" ht="15">
      <c r="C70" s="2">
        <f t="shared" si="6"/>
        <v>69</v>
      </c>
      <c r="D70" s="146"/>
      <c r="E70" s="145">
        <f t="shared" si="4"/>
        <v>0</v>
      </c>
      <c r="F70" s="146">
        <f t="shared" si="5"/>
        <v>0</v>
      </c>
      <c r="G70" s="146">
        <f t="shared" si="7"/>
        <v>0</v>
      </c>
    </row>
    <row r="71" spans="3:7" ht="15">
      <c r="C71" s="2">
        <f t="shared" si="6"/>
        <v>70</v>
      </c>
      <c r="D71" s="146"/>
      <c r="E71" s="145">
        <f t="shared" si="4"/>
        <v>0</v>
      </c>
      <c r="F71" s="146">
        <f t="shared" si="5"/>
        <v>0</v>
      </c>
      <c r="G71" s="146">
        <f t="shared" si="7"/>
        <v>0</v>
      </c>
    </row>
    <row r="72" spans="3:7" ht="15">
      <c r="C72" s="2">
        <f t="shared" si="6"/>
        <v>71</v>
      </c>
      <c r="D72" s="146"/>
      <c r="E72" s="145">
        <f t="shared" si="4"/>
        <v>0</v>
      </c>
      <c r="F72" s="146">
        <f t="shared" si="5"/>
        <v>0</v>
      </c>
      <c r="G72" s="146">
        <f t="shared" si="7"/>
        <v>0</v>
      </c>
    </row>
    <row r="73" spans="3:7" ht="15">
      <c r="C73" s="2">
        <f t="shared" si="6"/>
        <v>72</v>
      </c>
      <c r="D73" s="146"/>
      <c r="E73" s="145">
        <f t="shared" si="4"/>
        <v>0</v>
      </c>
      <c r="F73" s="146">
        <f t="shared" si="5"/>
        <v>0</v>
      </c>
      <c r="G73" s="146">
        <f t="shared" si="7"/>
        <v>0</v>
      </c>
    </row>
    <row r="74" spans="3:7" ht="15">
      <c r="C74" s="2">
        <f t="shared" si="6"/>
        <v>73</v>
      </c>
      <c r="D74" s="146"/>
      <c r="E74" s="145">
        <f t="shared" si="4"/>
        <v>0</v>
      </c>
      <c r="F74" s="146">
        <f t="shared" si="5"/>
        <v>0</v>
      </c>
      <c r="G74" s="146">
        <f t="shared" si="7"/>
        <v>0</v>
      </c>
    </row>
    <row r="75" spans="3:7" ht="15">
      <c r="C75" s="2">
        <f t="shared" si="6"/>
        <v>74</v>
      </c>
      <c r="D75" s="146"/>
      <c r="E75" s="145">
        <f t="shared" si="4"/>
        <v>0</v>
      </c>
      <c r="F75" s="146">
        <f t="shared" si="5"/>
        <v>0</v>
      </c>
      <c r="G75" s="146">
        <f t="shared" si="7"/>
        <v>0</v>
      </c>
    </row>
    <row r="76" spans="3:7" ht="15">
      <c r="C76" s="2">
        <f t="shared" si="6"/>
        <v>75</v>
      </c>
      <c r="D76" s="146"/>
      <c r="E76" s="145">
        <f t="shared" si="4"/>
        <v>0</v>
      </c>
      <c r="F76" s="146">
        <f t="shared" si="5"/>
        <v>0</v>
      </c>
      <c r="G76" s="146">
        <f t="shared" si="7"/>
        <v>0</v>
      </c>
    </row>
    <row r="77" spans="3:7" ht="15">
      <c r="C77" s="2">
        <f t="shared" si="6"/>
        <v>76</v>
      </c>
      <c r="D77" s="146"/>
      <c r="E77" s="145">
        <f t="shared" si="4"/>
        <v>0</v>
      </c>
      <c r="F77" s="146">
        <f t="shared" si="5"/>
        <v>0</v>
      </c>
      <c r="G77" s="146">
        <f t="shared" si="7"/>
        <v>0</v>
      </c>
    </row>
    <row r="78" spans="3:7" ht="15">
      <c r="C78" s="2">
        <f t="shared" si="6"/>
        <v>77</v>
      </c>
      <c r="D78" s="146"/>
      <c r="E78" s="145">
        <f t="shared" si="4"/>
        <v>0</v>
      </c>
      <c r="F78" s="146">
        <f t="shared" si="5"/>
        <v>0</v>
      </c>
      <c r="G78" s="146">
        <f t="shared" si="7"/>
        <v>0</v>
      </c>
    </row>
    <row r="79" spans="3:7" ht="15">
      <c r="C79" s="2">
        <f t="shared" si="6"/>
        <v>78</v>
      </c>
      <c r="D79" s="146"/>
      <c r="E79" s="145">
        <f t="shared" si="4"/>
        <v>0</v>
      </c>
      <c r="F79" s="146">
        <f t="shared" si="5"/>
        <v>0</v>
      </c>
      <c r="G79" s="146">
        <f t="shared" si="7"/>
        <v>0</v>
      </c>
    </row>
    <row r="80" spans="3:7" ht="15">
      <c r="C80" s="2">
        <f t="shared" si="6"/>
        <v>79</v>
      </c>
      <c r="D80" s="146"/>
      <c r="E80" s="145">
        <f t="shared" si="4"/>
        <v>0</v>
      </c>
      <c r="F80" s="146">
        <f t="shared" si="5"/>
        <v>0</v>
      </c>
      <c r="G80" s="146">
        <f t="shared" si="7"/>
        <v>0</v>
      </c>
    </row>
    <row r="81" spans="3:7" ht="15">
      <c r="C81" s="2">
        <f t="shared" si="6"/>
        <v>80</v>
      </c>
      <c r="D81" s="146"/>
      <c r="E81" s="145">
        <f t="shared" si="4"/>
        <v>0</v>
      </c>
      <c r="F81" s="146">
        <f t="shared" si="5"/>
        <v>0</v>
      </c>
      <c r="G81" s="146">
        <f t="shared" si="7"/>
        <v>0</v>
      </c>
    </row>
    <row r="82" spans="3:7" ht="15">
      <c r="C82" s="2">
        <f t="shared" si="6"/>
        <v>81</v>
      </c>
      <c r="D82" s="146"/>
      <c r="E82" s="145">
        <f t="shared" si="4"/>
        <v>0</v>
      </c>
      <c r="F82" s="146">
        <f t="shared" si="5"/>
        <v>0</v>
      </c>
      <c r="G82" s="146">
        <f t="shared" si="7"/>
        <v>0</v>
      </c>
    </row>
    <row r="83" spans="3:7" ht="15">
      <c r="C83" s="2">
        <f t="shared" si="6"/>
        <v>82</v>
      </c>
      <c r="D83" s="146"/>
      <c r="E83" s="145">
        <f t="shared" si="4"/>
        <v>0</v>
      </c>
      <c r="F83" s="146">
        <f t="shared" si="5"/>
        <v>0</v>
      </c>
      <c r="G83" s="146">
        <f t="shared" si="7"/>
        <v>0</v>
      </c>
    </row>
    <row r="84" spans="3:7" ht="15">
      <c r="C84" s="2">
        <f t="shared" si="6"/>
        <v>83</v>
      </c>
      <c r="D84" s="146"/>
      <c r="E84" s="145">
        <f t="shared" si="4"/>
        <v>0</v>
      </c>
      <c r="F84" s="146">
        <f t="shared" si="5"/>
        <v>0</v>
      </c>
      <c r="G84" s="146">
        <f t="shared" si="7"/>
        <v>0</v>
      </c>
    </row>
    <row r="85" spans="3:7" ht="15">
      <c r="C85" s="2">
        <f t="shared" si="6"/>
        <v>84</v>
      </c>
      <c r="D85" s="146"/>
      <c r="E85" s="145">
        <f t="shared" si="4"/>
        <v>0</v>
      </c>
      <c r="F85" s="146">
        <f t="shared" si="5"/>
        <v>0</v>
      </c>
      <c r="G85" s="146">
        <f t="shared" si="7"/>
        <v>0</v>
      </c>
    </row>
    <row r="86" spans="3:7" ht="15">
      <c r="C86" s="2">
        <f t="shared" si="6"/>
        <v>85</v>
      </c>
      <c r="D86" s="146"/>
      <c r="E86" s="145">
        <f t="shared" si="4"/>
        <v>0</v>
      </c>
      <c r="F86" s="146">
        <f t="shared" si="5"/>
        <v>0</v>
      </c>
      <c r="G86" s="146">
        <f t="shared" si="7"/>
        <v>0</v>
      </c>
    </row>
    <row r="87" spans="3:7" ht="15">
      <c r="C87" s="2">
        <f t="shared" si="6"/>
        <v>86</v>
      </c>
      <c r="D87" s="146"/>
      <c r="E87" s="145">
        <f t="shared" si="4"/>
        <v>0</v>
      </c>
      <c r="F87" s="146">
        <f t="shared" si="5"/>
        <v>0</v>
      </c>
      <c r="G87" s="146">
        <f t="shared" si="7"/>
        <v>0</v>
      </c>
    </row>
    <row r="88" spans="3:7" ht="15">
      <c r="C88" s="2">
        <f t="shared" si="6"/>
        <v>87</v>
      </c>
      <c r="D88" s="146"/>
      <c r="E88" s="145">
        <f t="shared" si="4"/>
        <v>0</v>
      </c>
      <c r="F88" s="146">
        <f t="shared" si="5"/>
        <v>0</v>
      </c>
      <c r="G88" s="146">
        <f t="shared" si="7"/>
        <v>0</v>
      </c>
    </row>
    <row r="89" spans="3:7" ht="15">
      <c r="C89" s="2">
        <f t="shared" si="6"/>
        <v>88</v>
      </c>
      <c r="D89" s="146"/>
      <c r="E89" s="145">
        <f t="shared" si="4"/>
        <v>0</v>
      </c>
      <c r="F89" s="146">
        <f t="shared" si="5"/>
        <v>0</v>
      </c>
      <c r="G89" s="146">
        <f t="shared" si="7"/>
        <v>0</v>
      </c>
    </row>
    <row r="90" spans="3:7" ht="15">
      <c r="C90" s="2">
        <f t="shared" si="6"/>
        <v>89</v>
      </c>
      <c r="D90" s="146"/>
      <c r="E90" s="145">
        <f t="shared" si="4"/>
        <v>0</v>
      </c>
      <c r="F90" s="146">
        <f t="shared" si="5"/>
        <v>0</v>
      </c>
      <c r="G90" s="146">
        <f t="shared" si="7"/>
        <v>0</v>
      </c>
    </row>
    <row r="91" spans="3:7" ht="15">
      <c r="C91" s="2">
        <f t="shared" si="6"/>
        <v>90</v>
      </c>
      <c r="D91" s="146"/>
      <c r="E91" s="145">
        <f t="shared" si="4"/>
        <v>0</v>
      </c>
      <c r="F91" s="146">
        <f t="shared" si="5"/>
        <v>0</v>
      </c>
      <c r="G91" s="146">
        <f t="shared" si="7"/>
        <v>0</v>
      </c>
    </row>
    <row r="92" spans="3:7" ht="15">
      <c r="C92" s="2">
        <f t="shared" si="6"/>
        <v>91</v>
      </c>
      <c r="D92" s="146"/>
      <c r="E92" s="145">
        <f t="shared" si="4"/>
        <v>0</v>
      </c>
      <c r="F92" s="146">
        <f t="shared" si="5"/>
        <v>0</v>
      </c>
      <c r="G92" s="146">
        <f t="shared" si="7"/>
        <v>0</v>
      </c>
    </row>
    <row r="93" spans="3:7" ht="15">
      <c r="C93" s="2">
        <f t="shared" si="6"/>
        <v>92</v>
      </c>
      <c r="D93" s="146"/>
      <c r="E93" s="145">
        <f t="shared" si="4"/>
        <v>0</v>
      </c>
      <c r="F93" s="146">
        <f t="shared" si="5"/>
        <v>0</v>
      </c>
      <c r="G93" s="146">
        <f t="shared" si="7"/>
        <v>0</v>
      </c>
    </row>
    <row r="94" spans="3:7" ht="15">
      <c r="C94" s="2">
        <f t="shared" si="6"/>
        <v>93</v>
      </c>
      <c r="D94" s="146"/>
      <c r="E94" s="145">
        <f t="shared" si="4"/>
        <v>0</v>
      </c>
      <c r="F94" s="146">
        <f t="shared" si="5"/>
        <v>0</v>
      </c>
      <c r="G94" s="146">
        <f t="shared" si="7"/>
        <v>0</v>
      </c>
    </row>
    <row r="95" spans="3:7" ht="15">
      <c r="C95" s="2">
        <f t="shared" si="6"/>
        <v>94</v>
      </c>
      <c r="D95" s="146"/>
      <c r="E95" s="145">
        <f t="shared" si="4"/>
        <v>0</v>
      </c>
      <c r="F95" s="146">
        <f t="shared" si="5"/>
        <v>0</v>
      </c>
      <c r="G95" s="146">
        <f t="shared" si="7"/>
        <v>0</v>
      </c>
    </row>
    <row r="96" spans="3:7" ht="15">
      <c r="C96" s="2">
        <f t="shared" si="6"/>
        <v>95</v>
      </c>
      <c r="D96" s="146"/>
      <c r="E96" s="145">
        <f t="shared" si="4"/>
        <v>0</v>
      </c>
      <c r="F96" s="146">
        <f t="shared" si="5"/>
        <v>0</v>
      </c>
      <c r="G96" s="146">
        <f t="shared" si="7"/>
        <v>0</v>
      </c>
    </row>
    <row r="97" spans="3:7" ht="15">
      <c r="C97" s="2">
        <f t="shared" si="6"/>
        <v>96</v>
      </c>
      <c r="D97" s="146"/>
      <c r="E97" s="145">
        <f t="shared" si="4"/>
        <v>0</v>
      </c>
      <c r="F97" s="146">
        <f t="shared" si="5"/>
        <v>0</v>
      </c>
      <c r="G97" s="146">
        <f t="shared" si="7"/>
        <v>0</v>
      </c>
    </row>
    <row r="98" spans="3:7" ht="15">
      <c r="C98" s="2">
        <f t="shared" si="6"/>
        <v>97</v>
      </c>
      <c r="D98" s="146"/>
      <c r="E98" s="145">
        <f t="shared" si="4"/>
        <v>0</v>
      </c>
      <c r="F98" s="146">
        <f t="shared" si="5"/>
        <v>0</v>
      </c>
      <c r="G98" s="146">
        <f t="shared" si="7"/>
        <v>0</v>
      </c>
    </row>
    <row r="99" spans="3:7" ht="15">
      <c r="C99" s="2">
        <f t="shared" si="6"/>
        <v>98</v>
      </c>
      <c r="D99" s="146"/>
      <c r="E99" s="145">
        <f t="shared" si="4"/>
        <v>0</v>
      </c>
      <c r="F99" s="146">
        <f t="shared" si="5"/>
        <v>0</v>
      </c>
      <c r="G99" s="146">
        <f t="shared" si="7"/>
        <v>0</v>
      </c>
    </row>
    <row r="100" spans="3:7" ht="15">
      <c r="C100" s="2">
        <f t="shared" si="6"/>
        <v>99</v>
      </c>
      <c r="D100" s="146"/>
      <c r="E100" s="145">
        <f t="shared" si="4"/>
        <v>0</v>
      </c>
      <c r="F100" s="146">
        <f t="shared" si="5"/>
        <v>0</v>
      </c>
      <c r="G100" s="146">
        <f t="shared" si="7"/>
        <v>0</v>
      </c>
    </row>
    <row r="101" spans="3:7" ht="15">
      <c r="C101" s="2">
        <f t="shared" si="6"/>
        <v>100</v>
      </c>
      <c r="D101" s="146"/>
      <c r="E101" s="145">
        <f t="shared" si="4"/>
        <v>0</v>
      </c>
      <c r="F101" s="146">
        <f t="shared" si="5"/>
        <v>0</v>
      </c>
      <c r="G101" s="146">
        <f t="shared" si="7"/>
        <v>0</v>
      </c>
    </row>
    <row r="102" spans="3:7" ht="15">
      <c r="C102" s="2">
        <f t="shared" si="6"/>
        <v>101</v>
      </c>
      <c r="D102" s="146"/>
      <c r="E102" s="145">
        <f t="shared" si="4"/>
        <v>0</v>
      </c>
      <c r="F102" s="146">
        <f t="shared" si="5"/>
        <v>0</v>
      </c>
      <c r="G102" s="146">
        <f t="shared" si="7"/>
        <v>0</v>
      </c>
    </row>
    <row r="103" spans="3:7" ht="15">
      <c r="C103" s="2">
        <f t="shared" si="6"/>
        <v>102</v>
      </c>
      <c r="D103" s="146"/>
      <c r="E103" s="145">
        <f t="shared" si="4"/>
        <v>0</v>
      </c>
      <c r="F103" s="146">
        <f t="shared" si="5"/>
        <v>0</v>
      </c>
      <c r="G103" s="146">
        <f t="shared" si="7"/>
        <v>0</v>
      </c>
    </row>
    <row r="104" spans="3:7" ht="15">
      <c r="C104" s="2">
        <f t="shared" si="6"/>
        <v>103</v>
      </c>
      <c r="D104" s="146"/>
      <c r="E104" s="145">
        <f t="shared" si="4"/>
        <v>0</v>
      </c>
      <c r="F104" s="146">
        <f t="shared" si="5"/>
        <v>0</v>
      </c>
      <c r="G104" s="146">
        <f t="shared" si="7"/>
        <v>0</v>
      </c>
    </row>
    <row r="105" spans="3:7" ht="15">
      <c r="C105" s="2">
        <f t="shared" si="6"/>
        <v>104</v>
      </c>
      <c r="D105" s="146"/>
      <c r="E105" s="145">
        <f t="shared" si="4"/>
        <v>0</v>
      </c>
      <c r="F105" s="146">
        <f t="shared" si="5"/>
        <v>0</v>
      </c>
      <c r="G105" s="146">
        <f t="shared" si="7"/>
        <v>0</v>
      </c>
    </row>
    <row r="106" spans="3:7" ht="15">
      <c r="C106" s="2">
        <f t="shared" si="6"/>
        <v>105</v>
      </c>
      <c r="D106" s="146"/>
      <c r="E106" s="145">
        <f t="shared" si="4"/>
        <v>0</v>
      </c>
      <c r="F106" s="146">
        <f t="shared" si="5"/>
        <v>0</v>
      </c>
      <c r="G106" s="146">
        <f t="shared" si="7"/>
        <v>0</v>
      </c>
    </row>
    <row r="107" spans="3:7" ht="15">
      <c r="C107" s="2">
        <f t="shared" si="6"/>
        <v>106</v>
      </c>
      <c r="D107" s="146"/>
      <c r="E107" s="145">
        <f t="shared" si="4"/>
        <v>0</v>
      </c>
      <c r="F107" s="146">
        <f t="shared" si="5"/>
        <v>0</v>
      </c>
      <c r="G107" s="146">
        <f t="shared" si="7"/>
        <v>0</v>
      </c>
    </row>
    <row r="108" spans="3:7" ht="15">
      <c r="C108" s="2">
        <f t="shared" si="6"/>
        <v>107</v>
      </c>
      <c r="D108" s="146"/>
      <c r="E108" s="145">
        <f t="shared" si="4"/>
        <v>0</v>
      </c>
      <c r="F108" s="146">
        <f t="shared" si="5"/>
        <v>0</v>
      </c>
      <c r="G108" s="146">
        <f t="shared" si="7"/>
        <v>0</v>
      </c>
    </row>
    <row r="109" spans="3:7" ht="15">
      <c r="C109" s="2">
        <f t="shared" si="6"/>
        <v>108</v>
      </c>
      <c r="D109" s="146"/>
      <c r="E109" s="145">
        <f t="shared" si="4"/>
        <v>0</v>
      </c>
      <c r="F109" s="146">
        <f t="shared" si="5"/>
        <v>0</v>
      </c>
      <c r="G109" s="146">
        <f t="shared" si="7"/>
        <v>0</v>
      </c>
    </row>
    <row r="110" spans="3:7" ht="15">
      <c r="C110" s="2">
        <f t="shared" si="6"/>
        <v>109</v>
      </c>
      <c r="D110" s="146"/>
      <c r="E110" s="145">
        <f t="shared" si="4"/>
        <v>0</v>
      </c>
      <c r="F110" s="146">
        <f t="shared" si="5"/>
        <v>0</v>
      </c>
      <c r="G110" s="146">
        <f t="shared" si="7"/>
        <v>0</v>
      </c>
    </row>
    <row r="111" spans="3:7" ht="15">
      <c r="C111" s="2">
        <f t="shared" si="6"/>
        <v>110</v>
      </c>
      <c r="D111" s="146"/>
      <c r="E111" s="145">
        <f t="shared" si="4"/>
        <v>0</v>
      </c>
      <c r="F111" s="146">
        <f t="shared" si="5"/>
        <v>0</v>
      </c>
      <c r="G111" s="146">
        <f t="shared" si="7"/>
        <v>0</v>
      </c>
    </row>
    <row r="112" spans="3:7" ht="15">
      <c r="C112" s="2">
        <f t="shared" si="6"/>
        <v>111</v>
      </c>
      <c r="D112" s="146"/>
      <c r="E112" s="145">
        <f t="shared" si="4"/>
        <v>0</v>
      </c>
      <c r="F112" s="146">
        <f t="shared" si="5"/>
        <v>0</v>
      </c>
      <c r="G112" s="146">
        <f t="shared" si="7"/>
        <v>0</v>
      </c>
    </row>
    <row r="113" spans="3:7" ht="15">
      <c r="C113" s="2">
        <f t="shared" si="6"/>
        <v>112</v>
      </c>
      <c r="D113" s="146"/>
      <c r="E113" s="145">
        <f t="shared" si="4"/>
        <v>0</v>
      </c>
      <c r="F113" s="146">
        <f t="shared" si="5"/>
        <v>0</v>
      </c>
      <c r="G113" s="146">
        <f t="shared" si="7"/>
        <v>0</v>
      </c>
    </row>
    <row r="114" spans="3:7" ht="15">
      <c r="C114" s="2">
        <f t="shared" si="6"/>
        <v>113</v>
      </c>
      <c r="D114" s="146"/>
      <c r="E114" s="145">
        <f t="shared" si="4"/>
        <v>0</v>
      </c>
      <c r="F114" s="146">
        <f t="shared" si="5"/>
        <v>0</v>
      </c>
      <c r="G114" s="146">
        <f t="shared" si="7"/>
        <v>0</v>
      </c>
    </row>
    <row r="115" spans="3:7" ht="15">
      <c r="C115" s="2">
        <f t="shared" si="6"/>
        <v>114</v>
      </c>
      <c r="D115" s="146"/>
      <c r="E115" s="145">
        <f t="shared" si="4"/>
        <v>0</v>
      </c>
      <c r="F115" s="146">
        <f t="shared" si="5"/>
        <v>0</v>
      </c>
      <c r="G115" s="146">
        <f t="shared" si="7"/>
        <v>0</v>
      </c>
    </row>
    <row r="116" spans="3:7" ht="15">
      <c r="C116" s="2">
        <f t="shared" si="6"/>
        <v>115</v>
      </c>
      <c r="D116" s="146"/>
      <c r="E116" s="145">
        <f t="shared" si="4"/>
        <v>0</v>
      </c>
      <c r="F116" s="146">
        <f t="shared" si="5"/>
        <v>0</v>
      </c>
      <c r="G116" s="146">
        <f t="shared" si="7"/>
        <v>0</v>
      </c>
    </row>
    <row r="117" spans="3:7" ht="15">
      <c r="C117" s="2">
        <f t="shared" si="6"/>
        <v>116</v>
      </c>
      <c r="D117" s="146"/>
      <c r="E117" s="145">
        <f t="shared" si="4"/>
        <v>0</v>
      </c>
      <c r="F117" s="146">
        <f t="shared" si="5"/>
        <v>0</v>
      </c>
      <c r="G117" s="146">
        <f t="shared" si="7"/>
        <v>0</v>
      </c>
    </row>
    <row r="118" spans="3:7" ht="15">
      <c r="C118" s="2">
        <f t="shared" si="6"/>
        <v>117</v>
      </c>
      <c r="D118" s="146"/>
      <c r="E118" s="145">
        <f t="shared" si="4"/>
        <v>0</v>
      </c>
      <c r="F118" s="146">
        <f t="shared" si="5"/>
        <v>0</v>
      </c>
      <c r="G118" s="146">
        <f t="shared" si="7"/>
        <v>0</v>
      </c>
    </row>
    <row r="119" spans="3:7" ht="15">
      <c r="C119" s="2">
        <f t="shared" si="6"/>
        <v>118</v>
      </c>
      <c r="D119" s="146"/>
      <c r="E119" s="145">
        <f t="shared" si="4"/>
        <v>0</v>
      </c>
      <c r="F119" s="146">
        <f t="shared" si="5"/>
        <v>0</v>
      </c>
      <c r="G119" s="146">
        <f t="shared" si="7"/>
        <v>0</v>
      </c>
    </row>
    <row r="120" spans="3:7" ht="15">
      <c r="C120" s="2">
        <f t="shared" si="6"/>
        <v>119</v>
      </c>
      <c r="D120" s="146"/>
      <c r="E120" s="145">
        <f t="shared" si="4"/>
        <v>0</v>
      </c>
      <c r="F120" s="146">
        <f t="shared" si="5"/>
        <v>0</v>
      </c>
      <c r="G120" s="146">
        <f t="shared" si="7"/>
        <v>0</v>
      </c>
    </row>
    <row r="121" spans="3:7" ht="15">
      <c r="C121" s="2">
        <f t="shared" si="6"/>
        <v>120</v>
      </c>
      <c r="D121" s="146"/>
      <c r="E121" s="145">
        <f t="shared" si="4"/>
        <v>0</v>
      </c>
      <c r="F121" s="146">
        <f t="shared" si="5"/>
        <v>0</v>
      </c>
      <c r="G121" s="146">
        <f t="shared" si="7"/>
        <v>0</v>
      </c>
    </row>
    <row r="122" spans="3:7" ht="15">
      <c r="C122" s="2">
        <f t="shared" si="6"/>
        <v>121</v>
      </c>
      <c r="D122" s="146"/>
      <c r="E122" s="145">
        <f t="shared" si="4"/>
        <v>0</v>
      </c>
      <c r="F122" s="146">
        <f t="shared" si="5"/>
        <v>0</v>
      </c>
      <c r="G122" s="146">
        <f t="shared" si="7"/>
        <v>0</v>
      </c>
    </row>
    <row r="123" spans="3:7" ht="15">
      <c r="C123" s="2">
        <f t="shared" si="6"/>
        <v>122</v>
      </c>
      <c r="D123" s="146"/>
      <c r="E123" s="145">
        <f t="shared" si="4"/>
        <v>0</v>
      </c>
      <c r="F123" s="146">
        <f t="shared" si="5"/>
        <v>0</v>
      </c>
      <c r="G123" s="146">
        <f t="shared" si="7"/>
        <v>0</v>
      </c>
    </row>
    <row r="124" spans="3:7" ht="15">
      <c r="C124" s="2">
        <f t="shared" si="6"/>
        <v>123</v>
      </c>
      <c r="D124" s="146"/>
      <c r="E124" s="145">
        <f t="shared" si="4"/>
        <v>0</v>
      </c>
      <c r="F124" s="146">
        <f t="shared" si="5"/>
        <v>0</v>
      </c>
      <c r="G124" s="146">
        <f t="shared" si="7"/>
        <v>0</v>
      </c>
    </row>
    <row r="125" spans="3:7" ht="15">
      <c r="C125" s="2">
        <f t="shared" si="6"/>
        <v>124</v>
      </c>
      <c r="D125" s="146"/>
      <c r="E125" s="145">
        <f t="shared" si="4"/>
        <v>0</v>
      </c>
      <c r="F125" s="146">
        <f t="shared" si="5"/>
        <v>0</v>
      </c>
      <c r="G125" s="146">
        <f t="shared" si="7"/>
        <v>0</v>
      </c>
    </row>
    <row r="126" spans="3:7" ht="15">
      <c r="C126" s="2">
        <f t="shared" si="6"/>
        <v>125</v>
      </c>
      <c r="D126" s="146"/>
      <c r="E126" s="145">
        <f t="shared" si="4"/>
        <v>0</v>
      </c>
      <c r="F126" s="146">
        <f t="shared" si="5"/>
        <v>0</v>
      </c>
      <c r="G126" s="146">
        <f t="shared" si="7"/>
        <v>0</v>
      </c>
    </row>
    <row r="127" spans="3:7" ht="15">
      <c r="C127" s="2">
        <f t="shared" si="6"/>
        <v>126</v>
      </c>
      <c r="D127" s="146"/>
      <c r="E127" s="145">
        <f t="shared" si="4"/>
        <v>0</v>
      </c>
      <c r="F127" s="146">
        <f t="shared" si="5"/>
        <v>0</v>
      </c>
      <c r="G127" s="146">
        <f t="shared" si="7"/>
        <v>0</v>
      </c>
    </row>
    <row r="128" spans="3:7" ht="15">
      <c r="C128" s="2">
        <f t="shared" si="6"/>
        <v>127</v>
      </c>
      <c r="D128" s="146"/>
      <c r="E128" s="145">
        <f t="shared" si="4"/>
        <v>0</v>
      </c>
      <c r="F128" s="146">
        <f t="shared" si="5"/>
        <v>0</v>
      </c>
      <c r="G128" s="146">
        <f t="shared" si="7"/>
        <v>0</v>
      </c>
    </row>
    <row r="129" spans="3:7" ht="15">
      <c r="C129" s="2">
        <f t="shared" si="6"/>
        <v>128</v>
      </c>
      <c r="D129" s="146"/>
      <c r="E129" s="145">
        <f t="shared" si="4"/>
        <v>0</v>
      </c>
      <c r="F129" s="146">
        <f t="shared" si="5"/>
        <v>0</v>
      </c>
      <c r="G129" s="146">
        <f t="shared" si="7"/>
        <v>0</v>
      </c>
    </row>
    <row r="130" spans="3:7" ht="15">
      <c r="C130" s="2">
        <f t="shared" si="6"/>
        <v>129</v>
      </c>
      <c r="D130" s="146"/>
      <c r="E130" s="145">
        <f aca="true" t="shared" si="8" ref="E130:E193">IF(C130&gt;$A$9,0,IPMT(A$7/12,C130,A$9,A$2))</f>
        <v>0</v>
      </c>
      <c r="F130" s="146">
        <f aca="true" t="shared" si="9" ref="F130:F193">IF(E130&gt;=0,0,SUM(D$2-E130))</f>
        <v>0</v>
      </c>
      <c r="G130" s="146">
        <f t="shared" si="7"/>
        <v>0</v>
      </c>
    </row>
    <row r="131" spans="3:7" ht="15">
      <c r="C131" s="2">
        <f aca="true" t="shared" si="10" ref="C131:C194">SUM(C130,1)</f>
        <v>130</v>
      </c>
      <c r="D131" s="146"/>
      <c r="E131" s="145">
        <f t="shared" si="8"/>
        <v>0</v>
      </c>
      <c r="F131" s="146">
        <f t="shared" si="9"/>
        <v>0</v>
      </c>
      <c r="G131" s="146">
        <f aca="true" t="shared" si="11" ref="G131:G194">SUM(G130+F131)</f>
        <v>0</v>
      </c>
    </row>
    <row r="132" spans="3:7" ht="15">
      <c r="C132" s="2">
        <f t="shared" si="10"/>
        <v>131</v>
      </c>
      <c r="D132" s="146"/>
      <c r="E132" s="145">
        <f t="shared" si="8"/>
        <v>0</v>
      </c>
      <c r="F132" s="146">
        <f t="shared" si="9"/>
        <v>0</v>
      </c>
      <c r="G132" s="146">
        <f t="shared" si="11"/>
        <v>0</v>
      </c>
    </row>
    <row r="133" spans="3:7" ht="15">
      <c r="C133" s="2">
        <f t="shared" si="10"/>
        <v>132</v>
      </c>
      <c r="D133" s="146"/>
      <c r="E133" s="145">
        <f t="shared" si="8"/>
        <v>0</v>
      </c>
      <c r="F133" s="146">
        <f t="shared" si="9"/>
        <v>0</v>
      </c>
      <c r="G133" s="146">
        <f t="shared" si="11"/>
        <v>0</v>
      </c>
    </row>
    <row r="134" spans="3:7" ht="15">
      <c r="C134" s="2">
        <f t="shared" si="10"/>
        <v>133</v>
      </c>
      <c r="D134" s="146"/>
      <c r="E134" s="145">
        <f t="shared" si="8"/>
        <v>0</v>
      </c>
      <c r="F134" s="146">
        <f t="shared" si="9"/>
        <v>0</v>
      </c>
      <c r="G134" s="146">
        <f t="shared" si="11"/>
        <v>0</v>
      </c>
    </row>
    <row r="135" spans="3:7" ht="15">
      <c r="C135" s="2">
        <f t="shared" si="10"/>
        <v>134</v>
      </c>
      <c r="D135" s="146"/>
      <c r="E135" s="145">
        <f t="shared" si="8"/>
        <v>0</v>
      </c>
      <c r="F135" s="146">
        <f t="shared" si="9"/>
        <v>0</v>
      </c>
      <c r="G135" s="146">
        <f t="shared" si="11"/>
        <v>0</v>
      </c>
    </row>
    <row r="136" spans="3:7" ht="15">
      <c r="C136" s="2">
        <f t="shared" si="10"/>
        <v>135</v>
      </c>
      <c r="D136" s="146"/>
      <c r="E136" s="145">
        <f t="shared" si="8"/>
        <v>0</v>
      </c>
      <c r="F136" s="146">
        <f t="shared" si="9"/>
        <v>0</v>
      </c>
      <c r="G136" s="146">
        <f t="shared" si="11"/>
        <v>0</v>
      </c>
    </row>
    <row r="137" spans="3:7" ht="15">
      <c r="C137" s="2">
        <f t="shared" si="10"/>
        <v>136</v>
      </c>
      <c r="D137" s="146"/>
      <c r="E137" s="145">
        <f t="shared" si="8"/>
        <v>0</v>
      </c>
      <c r="F137" s="146">
        <f t="shared" si="9"/>
        <v>0</v>
      </c>
      <c r="G137" s="146">
        <f t="shared" si="11"/>
        <v>0</v>
      </c>
    </row>
    <row r="138" spans="3:7" ht="15">
      <c r="C138" s="2">
        <f t="shared" si="10"/>
        <v>137</v>
      </c>
      <c r="D138" s="146"/>
      <c r="E138" s="145">
        <f t="shared" si="8"/>
        <v>0</v>
      </c>
      <c r="F138" s="146">
        <f t="shared" si="9"/>
        <v>0</v>
      </c>
      <c r="G138" s="146">
        <f t="shared" si="11"/>
        <v>0</v>
      </c>
    </row>
    <row r="139" spans="3:7" ht="15">
      <c r="C139" s="2">
        <f t="shared" si="10"/>
        <v>138</v>
      </c>
      <c r="D139" s="146"/>
      <c r="E139" s="145">
        <f t="shared" si="8"/>
        <v>0</v>
      </c>
      <c r="F139" s="146">
        <f t="shared" si="9"/>
        <v>0</v>
      </c>
      <c r="G139" s="146">
        <f t="shared" si="11"/>
        <v>0</v>
      </c>
    </row>
    <row r="140" spans="3:7" ht="15">
      <c r="C140" s="2">
        <f t="shared" si="10"/>
        <v>139</v>
      </c>
      <c r="D140" s="146"/>
      <c r="E140" s="145">
        <f t="shared" si="8"/>
        <v>0</v>
      </c>
      <c r="F140" s="146">
        <f t="shared" si="9"/>
        <v>0</v>
      </c>
      <c r="G140" s="146">
        <f t="shared" si="11"/>
        <v>0</v>
      </c>
    </row>
    <row r="141" spans="3:7" ht="15">
      <c r="C141" s="2">
        <f t="shared" si="10"/>
        <v>140</v>
      </c>
      <c r="D141" s="146"/>
      <c r="E141" s="145">
        <f t="shared" si="8"/>
        <v>0</v>
      </c>
      <c r="F141" s="146">
        <f t="shared" si="9"/>
        <v>0</v>
      </c>
      <c r="G141" s="146">
        <f t="shared" si="11"/>
        <v>0</v>
      </c>
    </row>
    <row r="142" spans="3:7" ht="15">
      <c r="C142" s="2">
        <f t="shared" si="10"/>
        <v>141</v>
      </c>
      <c r="D142" s="146"/>
      <c r="E142" s="145">
        <f t="shared" si="8"/>
        <v>0</v>
      </c>
      <c r="F142" s="146">
        <f t="shared" si="9"/>
        <v>0</v>
      </c>
      <c r="G142" s="146">
        <f t="shared" si="11"/>
        <v>0</v>
      </c>
    </row>
    <row r="143" spans="3:7" ht="15">
      <c r="C143" s="2">
        <f t="shared" si="10"/>
        <v>142</v>
      </c>
      <c r="D143" s="146"/>
      <c r="E143" s="145">
        <f t="shared" si="8"/>
        <v>0</v>
      </c>
      <c r="F143" s="146">
        <f t="shared" si="9"/>
        <v>0</v>
      </c>
      <c r="G143" s="146">
        <f t="shared" si="11"/>
        <v>0</v>
      </c>
    </row>
    <row r="144" spans="3:7" ht="15">
      <c r="C144" s="2">
        <f t="shared" si="10"/>
        <v>143</v>
      </c>
      <c r="D144" s="146"/>
      <c r="E144" s="145">
        <f t="shared" si="8"/>
        <v>0</v>
      </c>
      <c r="F144" s="146">
        <f t="shared" si="9"/>
        <v>0</v>
      </c>
      <c r="G144" s="146">
        <f t="shared" si="11"/>
        <v>0</v>
      </c>
    </row>
    <row r="145" spans="3:7" ht="15">
      <c r="C145" s="2">
        <f t="shared" si="10"/>
        <v>144</v>
      </c>
      <c r="D145" s="146"/>
      <c r="E145" s="145">
        <f t="shared" si="8"/>
        <v>0</v>
      </c>
      <c r="F145" s="146">
        <f t="shared" si="9"/>
        <v>0</v>
      </c>
      <c r="G145" s="146">
        <f t="shared" si="11"/>
        <v>0</v>
      </c>
    </row>
    <row r="146" spans="3:7" ht="15">
      <c r="C146" s="2">
        <f t="shared" si="10"/>
        <v>145</v>
      </c>
      <c r="D146" s="146"/>
      <c r="E146" s="145">
        <f t="shared" si="8"/>
        <v>0</v>
      </c>
      <c r="F146" s="146">
        <f t="shared" si="9"/>
        <v>0</v>
      </c>
      <c r="G146" s="146">
        <f t="shared" si="11"/>
        <v>0</v>
      </c>
    </row>
    <row r="147" spans="3:7" ht="15">
      <c r="C147" s="2">
        <f t="shared" si="10"/>
        <v>146</v>
      </c>
      <c r="D147" s="146"/>
      <c r="E147" s="145">
        <f t="shared" si="8"/>
        <v>0</v>
      </c>
      <c r="F147" s="146">
        <f t="shared" si="9"/>
        <v>0</v>
      </c>
      <c r="G147" s="146">
        <f t="shared" si="11"/>
        <v>0</v>
      </c>
    </row>
    <row r="148" spans="3:7" ht="15">
      <c r="C148" s="2">
        <f t="shared" si="10"/>
        <v>147</v>
      </c>
      <c r="D148" s="146"/>
      <c r="E148" s="145">
        <f t="shared" si="8"/>
        <v>0</v>
      </c>
      <c r="F148" s="146">
        <f t="shared" si="9"/>
        <v>0</v>
      </c>
      <c r="G148" s="146">
        <f t="shared" si="11"/>
        <v>0</v>
      </c>
    </row>
    <row r="149" spans="3:7" ht="15">
      <c r="C149" s="2">
        <f t="shared" si="10"/>
        <v>148</v>
      </c>
      <c r="D149" s="146"/>
      <c r="E149" s="145">
        <f t="shared" si="8"/>
        <v>0</v>
      </c>
      <c r="F149" s="146">
        <f t="shared" si="9"/>
        <v>0</v>
      </c>
      <c r="G149" s="146">
        <f t="shared" si="11"/>
        <v>0</v>
      </c>
    </row>
    <row r="150" spans="3:7" ht="15">
      <c r="C150" s="2">
        <f t="shared" si="10"/>
        <v>149</v>
      </c>
      <c r="D150" s="146"/>
      <c r="E150" s="145">
        <f t="shared" si="8"/>
        <v>0</v>
      </c>
      <c r="F150" s="146">
        <f t="shared" si="9"/>
        <v>0</v>
      </c>
      <c r="G150" s="146">
        <f t="shared" si="11"/>
        <v>0</v>
      </c>
    </row>
    <row r="151" spans="3:7" ht="15">
      <c r="C151" s="2">
        <f t="shared" si="10"/>
        <v>150</v>
      </c>
      <c r="D151" s="146"/>
      <c r="E151" s="145">
        <f t="shared" si="8"/>
        <v>0</v>
      </c>
      <c r="F151" s="146">
        <f t="shared" si="9"/>
        <v>0</v>
      </c>
      <c r="G151" s="146">
        <f t="shared" si="11"/>
        <v>0</v>
      </c>
    </row>
    <row r="152" spans="3:7" ht="15">
      <c r="C152" s="2">
        <f t="shared" si="10"/>
        <v>151</v>
      </c>
      <c r="D152" s="146"/>
      <c r="E152" s="145">
        <f t="shared" si="8"/>
        <v>0</v>
      </c>
      <c r="F152" s="146">
        <f t="shared" si="9"/>
        <v>0</v>
      </c>
      <c r="G152" s="146">
        <f t="shared" si="11"/>
        <v>0</v>
      </c>
    </row>
    <row r="153" spans="3:7" ht="15">
      <c r="C153" s="2">
        <f t="shared" si="10"/>
        <v>152</v>
      </c>
      <c r="D153" s="146"/>
      <c r="E153" s="145">
        <f t="shared" si="8"/>
        <v>0</v>
      </c>
      <c r="F153" s="146">
        <f t="shared" si="9"/>
        <v>0</v>
      </c>
      <c r="G153" s="146">
        <f t="shared" si="11"/>
        <v>0</v>
      </c>
    </row>
    <row r="154" spans="3:7" ht="15">
      <c r="C154" s="2">
        <f t="shared" si="10"/>
        <v>153</v>
      </c>
      <c r="D154" s="146"/>
      <c r="E154" s="145">
        <f t="shared" si="8"/>
        <v>0</v>
      </c>
      <c r="F154" s="146">
        <f t="shared" si="9"/>
        <v>0</v>
      </c>
      <c r="G154" s="146">
        <f t="shared" si="11"/>
        <v>0</v>
      </c>
    </row>
    <row r="155" spans="3:7" ht="15">
      <c r="C155" s="2">
        <f t="shared" si="10"/>
        <v>154</v>
      </c>
      <c r="D155" s="146"/>
      <c r="E155" s="145">
        <f t="shared" si="8"/>
        <v>0</v>
      </c>
      <c r="F155" s="146">
        <f t="shared" si="9"/>
        <v>0</v>
      </c>
      <c r="G155" s="146">
        <f t="shared" si="11"/>
        <v>0</v>
      </c>
    </row>
    <row r="156" spans="3:7" ht="15">
      <c r="C156" s="2">
        <f t="shared" si="10"/>
        <v>155</v>
      </c>
      <c r="D156" s="146"/>
      <c r="E156" s="145">
        <f t="shared" si="8"/>
        <v>0</v>
      </c>
      <c r="F156" s="146">
        <f t="shared" si="9"/>
        <v>0</v>
      </c>
      <c r="G156" s="146">
        <f t="shared" si="11"/>
        <v>0</v>
      </c>
    </row>
    <row r="157" spans="3:7" ht="15">
      <c r="C157" s="2">
        <f t="shared" si="10"/>
        <v>156</v>
      </c>
      <c r="D157" s="146"/>
      <c r="E157" s="145">
        <f t="shared" si="8"/>
        <v>0</v>
      </c>
      <c r="F157" s="146">
        <f t="shared" si="9"/>
        <v>0</v>
      </c>
      <c r="G157" s="146">
        <f t="shared" si="11"/>
        <v>0</v>
      </c>
    </row>
    <row r="158" spans="3:7" ht="15">
      <c r="C158" s="2">
        <f t="shared" si="10"/>
        <v>157</v>
      </c>
      <c r="D158" s="146"/>
      <c r="E158" s="145">
        <f t="shared" si="8"/>
        <v>0</v>
      </c>
      <c r="F158" s="146">
        <f t="shared" si="9"/>
        <v>0</v>
      </c>
      <c r="G158" s="146">
        <f t="shared" si="11"/>
        <v>0</v>
      </c>
    </row>
    <row r="159" spans="3:7" ht="15">
      <c r="C159" s="2">
        <f t="shared" si="10"/>
        <v>158</v>
      </c>
      <c r="D159" s="146"/>
      <c r="E159" s="145">
        <f t="shared" si="8"/>
        <v>0</v>
      </c>
      <c r="F159" s="146">
        <f t="shared" si="9"/>
        <v>0</v>
      </c>
      <c r="G159" s="146">
        <f t="shared" si="11"/>
        <v>0</v>
      </c>
    </row>
    <row r="160" spans="3:7" ht="15">
      <c r="C160" s="2">
        <f t="shared" si="10"/>
        <v>159</v>
      </c>
      <c r="D160" s="146"/>
      <c r="E160" s="145">
        <f t="shared" si="8"/>
        <v>0</v>
      </c>
      <c r="F160" s="146">
        <f t="shared" si="9"/>
        <v>0</v>
      </c>
      <c r="G160" s="146">
        <f t="shared" si="11"/>
        <v>0</v>
      </c>
    </row>
    <row r="161" spans="3:7" ht="15">
      <c r="C161" s="2">
        <f t="shared" si="10"/>
        <v>160</v>
      </c>
      <c r="D161" s="146"/>
      <c r="E161" s="145">
        <f t="shared" si="8"/>
        <v>0</v>
      </c>
      <c r="F161" s="146">
        <f t="shared" si="9"/>
        <v>0</v>
      </c>
      <c r="G161" s="146">
        <f t="shared" si="11"/>
        <v>0</v>
      </c>
    </row>
    <row r="162" spans="3:7" ht="15">
      <c r="C162" s="2">
        <f t="shared" si="10"/>
        <v>161</v>
      </c>
      <c r="D162" s="146"/>
      <c r="E162" s="145">
        <f t="shared" si="8"/>
        <v>0</v>
      </c>
      <c r="F162" s="146">
        <f t="shared" si="9"/>
        <v>0</v>
      </c>
      <c r="G162" s="146">
        <f t="shared" si="11"/>
        <v>0</v>
      </c>
    </row>
    <row r="163" spans="3:7" ht="15">
      <c r="C163" s="2">
        <f t="shared" si="10"/>
        <v>162</v>
      </c>
      <c r="D163" s="146"/>
      <c r="E163" s="145">
        <f t="shared" si="8"/>
        <v>0</v>
      </c>
      <c r="F163" s="146">
        <f t="shared" si="9"/>
        <v>0</v>
      </c>
      <c r="G163" s="146">
        <f t="shared" si="11"/>
        <v>0</v>
      </c>
    </row>
    <row r="164" spans="3:7" ht="15">
      <c r="C164" s="2">
        <f t="shared" si="10"/>
        <v>163</v>
      </c>
      <c r="D164" s="146"/>
      <c r="E164" s="145">
        <f t="shared" si="8"/>
        <v>0</v>
      </c>
      <c r="F164" s="146">
        <f t="shared" si="9"/>
        <v>0</v>
      </c>
      <c r="G164" s="146">
        <f t="shared" si="11"/>
        <v>0</v>
      </c>
    </row>
    <row r="165" spans="3:7" ht="15">
      <c r="C165" s="2">
        <f t="shared" si="10"/>
        <v>164</v>
      </c>
      <c r="D165" s="146"/>
      <c r="E165" s="145">
        <f t="shared" si="8"/>
        <v>0</v>
      </c>
      <c r="F165" s="146">
        <f t="shared" si="9"/>
        <v>0</v>
      </c>
      <c r="G165" s="146">
        <f t="shared" si="11"/>
        <v>0</v>
      </c>
    </row>
    <row r="166" spans="3:7" ht="15">
      <c r="C166" s="2">
        <f t="shared" si="10"/>
        <v>165</v>
      </c>
      <c r="D166" s="146"/>
      <c r="E166" s="145">
        <f t="shared" si="8"/>
        <v>0</v>
      </c>
      <c r="F166" s="146">
        <f t="shared" si="9"/>
        <v>0</v>
      </c>
      <c r="G166" s="146">
        <f t="shared" si="11"/>
        <v>0</v>
      </c>
    </row>
    <row r="167" spans="3:7" ht="15">
      <c r="C167" s="2">
        <f t="shared" si="10"/>
        <v>166</v>
      </c>
      <c r="D167" s="146"/>
      <c r="E167" s="145">
        <f t="shared" si="8"/>
        <v>0</v>
      </c>
      <c r="F167" s="146">
        <f t="shared" si="9"/>
        <v>0</v>
      </c>
      <c r="G167" s="146">
        <f t="shared" si="11"/>
        <v>0</v>
      </c>
    </row>
    <row r="168" spans="3:7" ht="15">
      <c r="C168" s="2">
        <f t="shared" si="10"/>
        <v>167</v>
      </c>
      <c r="D168" s="146"/>
      <c r="E168" s="145">
        <f t="shared" si="8"/>
        <v>0</v>
      </c>
      <c r="F168" s="146">
        <f t="shared" si="9"/>
        <v>0</v>
      </c>
      <c r="G168" s="146">
        <f t="shared" si="11"/>
        <v>0</v>
      </c>
    </row>
    <row r="169" spans="3:7" ht="15">
      <c r="C169" s="2">
        <f t="shared" si="10"/>
        <v>168</v>
      </c>
      <c r="D169" s="146"/>
      <c r="E169" s="145">
        <f t="shared" si="8"/>
        <v>0</v>
      </c>
      <c r="F169" s="146">
        <f t="shared" si="9"/>
        <v>0</v>
      </c>
      <c r="G169" s="146">
        <f t="shared" si="11"/>
        <v>0</v>
      </c>
    </row>
    <row r="170" spans="3:7" ht="15">
      <c r="C170" s="2">
        <f t="shared" si="10"/>
        <v>169</v>
      </c>
      <c r="D170" s="146"/>
      <c r="E170" s="145">
        <f t="shared" si="8"/>
        <v>0</v>
      </c>
      <c r="F170" s="146">
        <f t="shared" si="9"/>
        <v>0</v>
      </c>
      <c r="G170" s="146">
        <f t="shared" si="11"/>
        <v>0</v>
      </c>
    </row>
    <row r="171" spans="3:7" ht="15">
      <c r="C171" s="2">
        <f t="shared" si="10"/>
        <v>170</v>
      </c>
      <c r="D171" s="146"/>
      <c r="E171" s="145">
        <f t="shared" si="8"/>
        <v>0</v>
      </c>
      <c r="F171" s="146">
        <f t="shared" si="9"/>
        <v>0</v>
      </c>
      <c r="G171" s="146">
        <f t="shared" si="11"/>
        <v>0</v>
      </c>
    </row>
    <row r="172" spans="3:7" ht="15">
      <c r="C172" s="2">
        <f t="shared" si="10"/>
        <v>171</v>
      </c>
      <c r="D172" s="146"/>
      <c r="E172" s="145">
        <f t="shared" si="8"/>
        <v>0</v>
      </c>
      <c r="F172" s="146">
        <f t="shared" si="9"/>
        <v>0</v>
      </c>
      <c r="G172" s="146">
        <f t="shared" si="11"/>
        <v>0</v>
      </c>
    </row>
    <row r="173" spans="3:7" ht="15">
      <c r="C173" s="2">
        <f t="shared" si="10"/>
        <v>172</v>
      </c>
      <c r="D173" s="146"/>
      <c r="E173" s="145">
        <f t="shared" si="8"/>
        <v>0</v>
      </c>
      <c r="F173" s="146">
        <f t="shared" si="9"/>
        <v>0</v>
      </c>
      <c r="G173" s="146">
        <f t="shared" si="11"/>
        <v>0</v>
      </c>
    </row>
    <row r="174" spans="3:7" ht="15">
      <c r="C174" s="2">
        <f t="shared" si="10"/>
        <v>173</v>
      </c>
      <c r="D174" s="146"/>
      <c r="E174" s="145">
        <f t="shared" si="8"/>
        <v>0</v>
      </c>
      <c r="F174" s="146">
        <f t="shared" si="9"/>
        <v>0</v>
      </c>
      <c r="G174" s="146">
        <f t="shared" si="11"/>
        <v>0</v>
      </c>
    </row>
    <row r="175" spans="3:7" ht="15">
      <c r="C175" s="2">
        <f t="shared" si="10"/>
        <v>174</v>
      </c>
      <c r="D175" s="146"/>
      <c r="E175" s="145">
        <f t="shared" si="8"/>
        <v>0</v>
      </c>
      <c r="F175" s="146">
        <f t="shared" si="9"/>
        <v>0</v>
      </c>
      <c r="G175" s="146">
        <f t="shared" si="11"/>
        <v>0</v>
      </c>
    </row>
    <row r="176" spans="3:7" ht="15">
      <c r="C176" s="2">
        <f t="shared" si="10"/>
        <v>175</v>
      </c>
      <c r="D176" s="146"/>
      <c r="E176" s="145">
        <f t="shared" si="8"/>
        <v>0</v>
      </c>
      <c r="F176" s="146">
        <f t="shared" si="9"/>
        <v>0</v>
      </c>
      <c r="G176" s="146">
        <f t="shared" si="11"/>
        <v>0</v>
      </c>
    </row>
    <row r="177" spans="3:7" ht="15">
      <c r="C177" s="2">
        <f t="shared" si="10"/>
        <v>176</v>
      </c>
      <c r="D177" s="146"/>
      <c r="E177" s="145">
        <f t="shared" si="8"/>
        <v>0</v>
      </c>
      <c r="F177" s="146">
        <f t="shared" si="9"/>
        <v>0</v>
      </c>
      <c r="G177" s="146">
        <f t="shared" si="11"/>
        <v>0</v>
      </c>
    </row>
    <row r="178" spans="3:7" ht="15">
      <c r="C178" s="2">
        <f t="shared" si="10"/>
        <v>177</v>
      </c>
      <c r="D178" s="146"/>
      <c r="E178" s="145">
        <f t="shared" si="8"/>
        <v>0</v>
      </c>
      <c r="F178" s="146">
        <f t="shared" si="9"/>
        <v>0</v>
      </c>
      <c r="G178" s="146">
        <f t="shared" si="11"/>
        <v>0</v>
      </c>
    </row>
    <row r="179" spans="3:7" ht="15">
      <c r="C179" s="2">
        <f t="shared" si="10"/>
        <v>178</v>
      </c>
      <c r="D179" s="146"/>
      <c r="E179" s="145">
        <f t="shared" si="8"/>
        <v>0</v>
      </c>
      <c r="F179" s="146">
        <f t="shared" si="9"/>
        <v>0</v>
      </c>
      <c r="G179" s="146">
        <f t="shared" si="11"/>
        <v>0</v>
      </c>
    </row>
    <row r="180" spans="3:7" ht="15">
      <c r="C180" s="2">
        <f t="shared" si="10"/>
        <v>179</v>
      </c>
      <c r="D180" s="146"/>
      <c r="E180" s="145">
        <f t="shared" si="8"/>
        <v>0</v>
      </c>
      <c r="F180" s="146">
        <f t="shared" si="9"/>
        <v>0</v>
      </c>
      <c r="G180" s="146">
        <f t="shared" si="11"/>
        <v>0</v>
      </c>
    </row>
    <row r="181" spans="3:7" ht="15">
      <c r="C181" s="2">
        <f t="shared" si="10"/>
        <v>180</v>
      </c>
      <c r="D181" s="146"/>
      <c r="E181" s="145">
        <f t="shared" si="8"/>
        <v>0</v>
      </c>
      <c r="F181" s="146">
        <f t="shared" si="9"/>
        <v>0</v>
      </c>
      <c r="G181" s="146">
        <f t="shared" si="11"/>
        <v>0</v>
      </c>
    </row>
    <row r="182" spans="3:7" ht="15">
      <c r="C182" s="2">
        <f t="shared" si="10"/>
        <v>181</v>
      </c>
      <c r="D182" s="146"/>
      <c r="E182" s="145">
        <f t="shared" si="8"/>
        <v>0</v>
      </c>
      <c r="F182" s="146">
        <f t="shared" si="9"/>
        <v>0</v>
      </c>
      <c r="G182" s="146">
        <f t="shared" si="11"/>
        <v>0</v>
      </c>
    </row>
    <row r="183" spans="3:7" ht="15">
      <c r="C183" s="2">
        <f t="shared" si="10"/>
        <v>182</v>
      </c>
      <c r="D183" s="146"/>
      <c r="E183" s="145">
        <f t="shared" si="8"/>
        <v>0</v>
      </c>
      <c r="F183" s="146">
        <f t="shared" si="9"/>
        <v>0</v>
      </c>
      <c r="G183" s="146">
        <f t="shared" si="11"/>
        <v>0</v>
      </c>
    </row>
    <row r="184" spans="3:7" ht="15">
      <c r="C184" s="2">
        <f t="shared" si="10"/>
        <v>183</v>
      </c>
      <c r="D184" s="146"/>
      <c r="E184" s="145">
        <f t="shared" si="8"/>
        <v>0</v>
      </c>
      <c r="F184" s="146">
        <f t="shared" si="9"/>
        <v>0</v>
      </c>
      <c r="G184" s="146">
        <f t="shared" si="11"/>
        <v>0</v>
      </c>
    </row>
    <row r="185" spans="3:7" ht="15">
      <c r="C185" s="2">
        <f t="shared" si="10"/>
        <v>184</v>
      </c>
      <c r="D185" s="146"/>
      <c r="E185" s="145">
        <f t="shared" si="8"/>
        <v>0</v>
      </c>
      <c r="F185" s="146">
        <f t="shared" si="9"/>
        <v>0</v>
      </c>
      <c r="G185" s="146">
        <f t="shared" si="11"/>
        <v>0</v>
      </c>
    </row>
    <row r="186" spans="3:7" ht="15">
      <c r="C186" s="2">
        <f t="shared" si="10"/>
        <v>185</v>
      </c>
      <c r="D186" s="146"/>
      <c r="E186" s="145">
        <f t="shared" si="8"/>
        <v>0</v>
      </c>
      <c r="F186" s="146">
        <f t="shared" si="9"/>
        <v>0</v>
      </c>
      <c r="G186" s="146">
        <f t="shared" si="11"/>
        <v>0</v>
      </c>
    </row>
    <row r="187" spans="3:7" ht="15">
      <c r="C187" s="2">
        <f t="shared" si="10"/>
        <v>186</v>
      </c>
      <c r="D187" s="146"/>
      <c r="E187" s="145">
        <f t="shared" si="8"/>
        <v>0</v>
      </c>
      <c r="F187" s="146">
        <f t="shared" si="9"/>
        <v>0</v>
      </c>
      <c r="G187" s="146">
        <f t="shared" si="11"/>
        <v>0</v>
      </c>
    </row>
    <row r="188" spans="3:7" ht="15">
      <c r="C188" s="2">
        <f t="shared" si="10"/>
        <v>187</v>
      </c>
      <c r="D188" s="146"/>
      <c r="E188" s="145">
        <f t="shared" si="8"/>
        <v>0</v>
      </c>
      <c r="F188" s="146">
        <f t="shared" si="9"/>
        <v>0</v>
      </c>
      <c r="G188" s="146">
        <f t="shared" si="11"/>
        <v>0</v>
      </c>
    </row>
    <row r="189" spans="3:7" ht="15">
      <c r="C189" s="2">
        <f t="shared" si="10"/>
        <v>188</v>
      </c>
      <c r="D189" s="146"/>
      <c r="E189" s="145">
        <f t="shared" si="8"/>
        <v>0</v>
      </c>
      <c r="F189" s="146">
        <f t="shared" si="9"/>
        <v>0</v>
      </c>
      <c r="G189" s="146">
        <f t="shared" si="11"/>
        <v>0</v>
      </c>
    </row>
    <row r="190" spans="3:7" ht="15">
      <c r="C190" s="2">
        <f t="shared" si="10"/>
        <v>189</v>
      </c>
      <c r="D190" s="146"/>
      <c r="E190" s="145">
        <f t="shared" si="8"/>
        <v>0</v>
      </c>
      <c r="F190" s="146">
        <f t="shared" si="9"/>
        <v>0</v>
      </c>
      <c r="G190" s="146">
        <f t="shared" si="11"/>
        <v>0</v>
      </c>
    </row>
    <row r="191" spans="3:7" ht="15">
      <c r="C191" s="2">
        <f t="shared" si="10"/>
        <v>190</v>
      </c>
      <c r="D191" s="146"/>
      <c r="E191" s="145">
        <f t="shared" si="8"/>
        <v>0</v>
      </c>
      <c r="F191" s="146">
        <f t="shared" si="9"/>
        <v>0</v>
      </c>
      <c r="G191" s="146">
        <f t="shared" si="11"/>
        <v>0</v>
      </c>
    </row>
    <row r="192" spans="3:7" ht="15">
      <c r="C192" s="2">
        <f t="shared" si="10"/>
        <v>191</v>
      </c>
      <c r="D192" s="146"/>
      <c r="E192" s="145">
        <f t="shared" si="8"/>
        <v>0</v>
      </c>
      <c r="F192" s="146">
        <f t="shared" si="9"/>
        <v>0</v>
      </c>
      <c r="G192" s="146">
        <f t="shared" si="11"/>
        <v>0</v>
      </c>
    </row>
    <row r="193" spans="3:7" ht="15">
      <c r="C193" s="2">
        <f t="shared" si="10"/>
        <v>192</v>
      </c>
      <c r="D193" s="146"/>
      <c r="E193" s="145">
        <f t="shared" si="8"/>
        <v>0</v>
      </c>
      <c r="F193" s="146">
        <f t="shared" si="9"/>
        <v>0</v>
      </c>
      <c r="G193" s="146">
        <f t="shared" si="11"/>
        <v>0</v>
      </c>
    </row>
    <row r="194" spans="3:7" ht="15">
      <c r="C194" s="2">
        <f t="shared" si="10"/>
        <v>193</v>
      </c>
      <c r="D194" s="146"/>
      <c r="E194" s="145">
        <f aca="true" t="shared" si="12" ref="E194:E257">IF(C194&gt;$A$9,0,IPMT(A$7/12,C194,A$9,A$2))</f>
        <v>0</v>
      </c>
      <c r="F194" s="146">
        <f aca="true" t="shared" si="13" ref="F194:F257">IF(E194&gt;=0,0,SUM(D$2-E194))</f>
        <v>0</v>
      </c>
      <c r="G194" s="146">
        <f t="shared" si="11"/>
        <v>0</v>
      </c>
    </row>
    <row r="195" spans="3:7" ht="15">
      <c r="C195" s="2">
        <f aca="true" t="shared" si="14" ref="C195:C258">SUM(C194,1)</f>
        <v>194</v>
      </c>
      <c r="D195" s="146"/>
      <c r="E195" s="145">
        <f t="shared" si="12"/>
        <v>0</v>
      </c>
      <c r="F195" s="146">
        <f t="shared" si="13"/>
        <v>0</v>
      </c>
      <c r="G195" s="146">
        <f aca="true" t="shared" si="15" ref="G195:G258">SUM(G194+F195)</f>
        <v>0</v>
      </c>
    </row>
    <row r="196" spans="3:7" ht="15">
      <c r="C196" s="2">
        <f t="shared" si="14"/>
        <v>195</v>
      </c>
      <c r="D196" s="146"/>
      <c r="E196" s="145">
        <f t="shared" si="12"/>
        <v>0</v>
      </c>
      <c r="F196" s="146">
        <f t="shared" si="13"/>
        <v>0</v>
      </c>
      <c r="G196" s="146">
        <f t="shared" si="15"/>
        <v>0</v>
      </c>
    </row>
    <row r="197" spans="3:7" ht="15">
      <c r="C197" s="2">
        <f t="shared" si="14"/>
        <v>196</v>
      </c>
      <c r="D197" s="146"/>
      <c r="E197" s="145">
        <f t="shared" si="12"/>
        <v>0</v>
      </c>
      <c r="F197" s="146">
        <f t="shared" si="13"/>
        <v>0</v>
      </c>
      <c r="G197" s="146">
        <f t="shared" si="15"/>
        <v>0</v>
      </c>
    </row>
    <row r="198" spans="3:7" ht="15">
      <c r="C198" s="2">
        <f t="shared" si="14"/>
        <v>197</v>
      </c>
      <c r="D198" s="146"/>
      <c r="E198" s="145">
        <f t="shared" si="12"/>
        <v>0</v>
      </c>
      <c r="F198" s="146">
        <f t="shared" si="13"/>
        <v>0</v>
      </c>
      <c r="G198" s="146">
        <f t="shared" si="15"/>
        <v>0</v>
      </c>
    </row>
    <row r="199" spans="3:7" ht="15">
      <c r="C199" s="2">
        <f t="shared" si="14"/>
        <v>198</v>
      </c>
      <c r="D199" s="146"/>
      <c r="E199" s="145">
        <f t="shared" si="12"/>
        <v>0</v>
      </c>
      <c r="F199" s="146">
        <f t="shared" si="13"/>
        <v>0</v>
      </c>
      <c r="G199" s="146">
        <f t="shared" si="15"/>
        <v>0</v>
      </c>
    </row>
    <row r="200" spans="3:7" ht="15">
      <c r="C200" s="2">
        <f t="shared" si="14"/>
        <v>199</v>
      </c>
      <c r="D200" s="146"/>
      <c r="E200" s="145">
        <f t="shared" si="12"/>
        <v>0</v>
      </c>
      <c r="F200" s="146">
        <f t="shared" si="13"/>
        <v>0</v>
      </c>
      <c r="G200" s="146">
        <f t="shared" si="15"/>
        <v>0</v>
      </c>
    </row>
    <row r="201" spans="3:7" ht="15">
      <c r="C201" s="2">
        <f t="shared" si="14"/>
        <v>200</v>
      </c>
      <c r="D201" s="146"/>
      <c r="E201" s="145">
        <f t="shared" si="12"/>
        <v>0</v>
      </c>
      <c r="F201" s="146">
        <f t="shared" si="13"/>
        <v>0</v>
      </c>
      <c r="G201" s="146">
        <f t="shared" si="15"/>
        <v>0</v>
      </c>
    </row>
    <row r="202" spans="3:7" ht="15">
      <c r="C202" s="2">
        <f t="shared" si="14"/>
        <v>201</v>
      </c>
      <c r="D202" s="146"/>
      <c r="E202" s="145">
        <f t="shared" si="12"/>
        <v>0</v>
      </c>
      <c r="F202" s="146">
        <f t="shared" si="13"/>
        <v>0</v>
      </c>
      <c r="G202" s="146">
        <f t="shared" si="15"/>
        <v>0</v>
      </c>
    </row>
    <row r="203" spans="3:7" ht="15">
      <c r="C203" s="2">
        <f t="shared" si="14"/>
        <v>202</v>
      </c>
      <c r="D203" s="146"/>
      <c r="E203" s="145">
        <f t="shared" si="12"/>
        <v>0</v>
      </c>
      <c r="F203" s="146">
        <f t="shared" si="13"/>
        <v>0</v>
      </c>
      <c r="G203" s="146">
        <f t="shared" si="15"/>
        <v>0</v>
      </c>
    </row>
    <row r="204" spans="3:7" ht="15">
      <c r="C204" s="2">
        <f t="shared" si="14"/>
        <v>203</v>
      </c>
      <c r="D204" s="146"/>
      <c r="E204" s="145">
        <f t="shared" si="12"/>
        <v>0</v>
      </c>
      <c r="F204" s="146">
        <f t="shared" si="13"/>
        <v>0</v>
      </c>
      <c r="G204" s="146">
        <f t="shared" si="15"/>
        <v>0</v>
      </c>
    </row>
    <row r="205" spans="3:7" ht="15">
      <c r="C205" s="2">
        <f t="shared" si="14"/>
        <v>204</v>
      </c>
      <c r="D205" s="146"/>
      <c r="E205" s="145">
        <f t="shared" si="12"/>
        <v>0</v>
      </c>
      <c r="F205" s="146">
        <f t="shared" si="13"/>
        <v>0</v>
      </c>
      <c r="G205" s="146">
        <f t="shared" si="15"/>
        <v>0</v>
      </c>
    </row>
    <row r="206" spans="3:7" ht="15">
      <c r="C206" s="2">
        <f t="shared" si="14"/>
        <v>205</v>
      </c>
      <c r="D206" s="146"/>
      <c r="E206" s="145">
        <f t="shared" si="12"/>
        <v>0</v>
      </c>
      <c r="F206" s="146">
        <f t="shared" si="13"/>
        <v>0</v>
      </c>
      <c r="G206" s="146">
        <f t="shared" si="15"/>
        <v>0</v>
      </c>
    </row>
    <row r="207" spans="3:7" ht="15">
      <c r="C207" s="2">
        <f t="shared" si="14"/>
        <v>206</v>
      </c>
      <c r="D207" s="146"/>
      <c r="E207" s="145">
        <f t="shared" si="12"/>
        <v>0</v>
      </c>
      <c r="F207" s="146">
        <f t="shared" si="13"/>
        <v>0</v>
      </c>
      <c r="G207" s="146">
        <f t="shared" si="15"/>
        <v>0</v>
      </c>
    </row>
    <row r="208" spans="3:7" ht="15">
      <c r="C208" s="2">
        <f t="shared" si="14"/>
        <v>207</v>
      </c>
      <c r="D208" s="146"/>
      <c r="E208" s="145">
        <f t="shared" si="12"/>
        <v>0</v>
      </c>
      <c r="F208" s="146">
        <f t="shared" si="13"/>
        <v>0</v>
      </c>
      <c r="G208" s="146">
        <f t="shared" si="15"/>
        <v>0</v>
      </c>
    </row>
    <row r="209" spans="3:7" ht="15">
      <c r="C209" s="2">
        <f t="shared" si="14"/>
        <v>208</v>
      </c>
      <c r="D209" s="146"/>
      <c r="E209" s="145">
        <f t="shared" si="12"/>
        <v>0</v>
      </c>
      <c r="F209" s="146">
        <f t="shared" si="13"/>
        <v>0</v>
      </c>
      <c r="G209" s="146">
        <f t="shared" si="15"/>
        <v>0</v>
      </c>
    </row>
    <row r="210" spans="3:7" ht="15">
      <c r="C210" s="2">
        <f t="shared" si="14"/>
        <v>209</v>
      </c>
      <c r="D210" s="146"/>
      <c r="E210" s="145">
        <f t="shared" si="12"/>
        <v>0</v>
      </c>
      <c r="F210" s="146">
        <f t="shared" si="13"/>
        <v>0</v>
      </c>
      <c r="G210" s="146">
        <f t="shared" si="15"/>
        <v>0</v>
      </c>
    </row>
    <row r="211" spans="3:7" ht="15">
      <c r="C211" s="2">
        <f t="shared" si="14"/>
        <v>210</v>
      </c>
      <c r="D211" s="146"/>
      <c r="E211" s="145">
        <f t="shared" si="12"/>
        <v>0</v>
      </c>
      <c r="F211" s="146">
        <f t="shared" si="13"/>
        <v>0</v>
      </c>
      <c r="G211" s="146">
        <f t="shared" si="15"/>
        <v>0</v>
      </c>
    </row>
    <row r="212" spans="3:7" ht="15">
      <c r="C212" s="2">
        <f t="shared" si="14"/>
        <v>211</v>
      </c>
      <c r="D212" s="146"/>
      <c r="E212" s="145">
        <f t="shared" si="12"/>
        <v>0</v>
      </c>
      <c r="F212" s="146">
        <f t="shared" si="13"/>
        <v>0</v>
      </c>
      <c r="G212" s="146">
        <f t="shared" si="15"/>
        <v>0</v>
      </c>
    </row>
    <row r="213" spans="3:7" ht="15">
      <c r="C213" s="2">
        <f t="shared" si="14"/>
        <v>212</v>
      </c>
      <c r="D213" s="146"/>
      <c r="E213" s="145">
        <f t="shared" si="12"/>
        <v>0</v>
      </c>
      <c r="F213" s="146">
        <f t="shared" si="13"/>
        <v>0</v>
      </c>
      <c r="G213" s="146">
        <f t="shared" si="15"/>
        <v>0</v>
      </c>
    </row>
    <row r="214" spans="3:7" ht="15">
      <c r="C214" s="2">
        <f t="shared" si="14"/>
        <v>213</v>
      </c>
      <c r="D214" s="146"/>
      <c r="E214" s="145">
        <f t="shared" si="12"/>
        <v>0</v>
      </c>
      <c r="F214" s="146">
        <f t="shared" si="13"/>
        <v>0</v>
      </c>
      <c r="G214" s="146">
        <f t="shared" si="15"/>
        <v>0</v>
      </c>
    </row>
    <row r="215" spans="3:7" ht="15">
      <c r="C215" s="2">
        <f t="shared" si="14"/>
        <v>214</v>
      </c>
      <c r="D215" s="146"/>
      <c r="E215" s="145">
        <f t="shared" si="12"/>
        <v>0</v>
      </c>
      <c r="F215" s="146">
        <f t="shared" si="13"/>
        <v>0</v>
      </c>
      <c r="G215" s="146">
        <f t="shared" si="15"/>
        <v>0</v>
      </c>
    </row>
    <row r="216" spans="3:7" ht="15">
      <c r="C216" s="2">
        <f t="shared" si="14"/>
        <v>215</v>
      </c>
      <c r="D216" s="146"/>
      <c r="E216" s="145">
        <f t="shared" si="12"/>
        <v>0</v>
      </c>
      <c r="F216" s="146">
        <f t="shared" si="13"/>
        <v>0</v>
      </c>
      <c r="G216" s="146">
        <f t="shared" si="15"/>
        <v>0</v>
      </c>
    </row>
    <row r="217" spans="3:7" ht="15">
      <c r="C217" s="2">
        <f t="shared" si="14"/>
        <v>216</v>
      </c>
      <c r="D217" s="146"/>
      <c r="E217" s="145">
        <f t="shared" si="12"/>
        <v>0</v>
      </c>
      <c r="F217" s="146">
        <f t="shared" si="13"/>
        <v>0</v>
      </c>
      <c r="G217" s="146">
        <f t="shared" si="15"/>
        <v>0</v>
      </c>
    </row>
    <row r="218" spans="3:7" ht="15">
      <c r="C218" s="2">
        <f t="shared" si="14"/>
        <v>217</v>
      </c>
      <c r="D218" s="146"/>
      <c r="E218" s="145">
        <f t="shared" si="12"/>
        <v>0</v>
      </c>
      <c r="F218" s="146">
        <f t="shared" si="13"/>
        <v>0</v>
      </c>
      <c r="G218" s="146">
        <f t="shared" si="15"/>
        <v>0</v>
      </c>
    </row>
    <row r="219" spans="3:7" ht="15">
      <c r="C219" s="2">
        <f t="shared" si="14"/>
        <v>218</v>
      </c>
      <c r="D219" s="146"/>
      <c r="E219" s="145">
        <f t="shared" si="12"/>
        <v>0</v>
      </c>
      <c r="F219" s="146">
        <f t="shared" si="13"/>
        <v>0</v>
      </c>
      <c r="G219" s="146">
        <f t="shared" si="15"/>
        <v>0</v>
      </c>
    </row>
    <row r="220" spans="3:7" ht="15">
      <c r="C220" s="2">
        <f t="shared" si="14"/>
        <v>219</v>
      </c>
      <c r="D220" s="146"/>
      <c r="E220" s="145">
        <f t="shared" si="12"/>
        <v>0</v>
      </c>
      <c r="F220" s="146">
        <f t="shared" si="13"/>
        <v>0</v>
      </c>
      <c r="G220" s="146">
        <f t="shared" si="15"/>
        <v>0</v>
      </c>
    </row>
    <row r="221" spans="3:7" ht="15">
      <c r="C221" s="2">
        <f t="shared" si="14"/>
        <v>220</v>
      </c>
      <c r="D221" s="146"/>
      <c r="E221" s="145">
        <f t="shared" si="12"/>
        <v>0</v>
      </c>
      <c r="F221" s="146">
        <f t="shared" si="13"/>
        <v>0</v>
      </c>
      <c r="G221" s="146">
        <f t="shared" si="15"/>
        <v>0</v>
      </c>
    </row>
    <row r="222" spans="3:7" ht="15">
      <c r="C222" s="2">
        <f t="shared" si="14"/>
        <v>221</v>
      </c>
      <c r="D222" s="146"/>
      <c r="E222" s="145">
        <f t="shared" si="12"/>
        <v>0</v>
      </c>
      <c r="F222" s="146">
        <f t="shared" si="13"/>
        <v>0</v>
      </c>
      <c r="G222" s="146">
        <f t="shared" si="15"/>
        <v>0</v>
      </c>
    </row>
    <row r="223" spans="3:7" ht="15">
      <c r="C223" s="2">
        <f t="shared" si="14"/>
        <v>222</v>
      </c>
      <c r="D223" s="146"/>
      <c r="E223" s="145">
        <f t="shared" si="12"/>
        <v>0</v>
      </c>
      <c r="F223" s="146">
        <f t="shared" si="13"/>
        <v>0</v>
      </c>
      <c r="G223" s="146">
        <f t="shared" si="15"/>
        <v>0</v>
      </c>
    </row>
    <row r="224" spans="3:7" ht="15">
      <c r="C224" s="2">
        <f t="shared" si="14"/>
        <v>223</v>
      </c>
      <c r="D224" s="146"/>
      <c r="E224" s="145">
        <f t="shared" si="12"/>
        <v>0</v>
      </c>
      <c r="F224" s="146">
        <f t="shared" si="13"/>
        <v>0</v>
      </c>
      <c r="G224" s="146">
        <f t="shared" si="15"/>
        <v>0</v>
      </c>
    </row>
    <row r="225" spans="3:7" ht="15">
      <c r="C225" s="2">
        <f t="shared" si="14"/>
        <v>224</v>
      </c>
      <c r="D225" s="146"/>
      <c r="E225" s="145">
        <f t="shared" si="12"/>
        <v>0</v>
      </c>
      <c r="F225" s="146">
        <f t="shared" si="13"/>
        <v>0</v>
      </c>
      <c r="G225" s="146">
        <f t="shared" si="15"/>
        <v>0</v>
      </c>
    </row>
    <row r="226" spans="3:7" ht="15">
      <c r="C226" s="2">
        <f t="shared" si="14"/>
        <v>225</v>
      </c>
      <c r="D226" s="146"/>
      <c r="E226" s="145">
        <f t="shared" si="12"/>
        <v>0</v>
      </c>
      <c r="F226" s="146">
        <f t="shared" si="13"/>
        <v>0</v>
      </c>
      <c r="G226" s="146">
        <f t="shared" si="15"/>
        <v>0</v>
      </c>
    </row>
    <row r="227" spans="3:7" ht="15">
      <c r="C227" s="2">
        <f t="shared" si="14"/>
        <v>226</v>
      </c>
      <c r="D227" s="146"/>
      <c r="E227" s="145">
        <f t="shared" si="12"/>
        <v>0</v>
      </c>
      <c r="F227" s="146">
        <f t="shared" si="13"/>
        <v>0</v>
      </c>
      <c r="G227" s="146">
        <f t="shared" si="15"/>
        <v>0</v>
      </c>
    </row>
    <row r="228" spans="3:7" ht="15">
      <c r="C228" s="2">
        <f t="shared" si="14"/>
        <v>227</v>
      </c>
      <c r="D228" s="146"/>
      <c r="E228" s="145">
        <f t="shared" si="12"/>
        <v>0</v>
      </c>
      <c r="F228" s="146">
        <f t="shared" si="13"/>
        <v>0</v>
      </c>
      <c r="G228" s="146">
        <f t="shared" si="15"/>
        <v>0</v>
      </c>
    </row>
    <row r="229" spans="3:7" ht="15">
      <c r="C229" s="2">
        <f t="shared" si="14"/>
        <v>228</v>
      </c>
      <c r="D229" s="146"/>
      <c r="E229" s="145">
        <f t="shared" si="12"/>
        <v>0</v>
      </c>
      <c r="F229" s="146">
        <f t="shared" si="13"/>
        <v>0</v>
      </c>
      <c r="G229" s="146">
        <f t="shared" si="15"/>
        <v>0</v>
      </c>
    </row>
    <row r="230" spans="3:7" ht="15">
      <c r="C230" s="2">
        <f t="shared" si="14"/>
        <v>229</v>
      </c>
      <c r="D230" s="146"/>
      <c r="E230" s="145">
        <f t="shared" si="12"/>
        <v>0</v>
      </c>
      <c r="F230" s="146">
        <f t="shared" si="13"/>
        <v>0</v>
      </c>
      <c r="G230" s="146">
        <f t="shared" si="15"/>
        <v>0</v>
      </c>
    </row>
    <row r="231" spans="3:7" ht="15">
      <c r="C231" s="2">
        <f t="shared" si="14"/>
        <v>230</v>
      </c>
      <c r="D231" s="146"/>
      <c r="E231" s="145">
        <f t="shared" si="12"/>
        <v>0</v>
      </c>
      <c r="F231" s="146">
        <f t="shared" si="13"/>
        <v>0</v>
      </c>
      <c r="G231" s="146">
        <f t="shared" si="15"/>
        <v>0</v>
      </c>
    </row>
    <row r="232" spans="3:7" ht="15">
      <c r="C232" s="2">
        <f t="shared" si="14"/>
        <v>231</v>
      </c>
      <c r="D232" s="146"/>
      <c r="E232" s="145">
        <f t="shared" si="12"/>
        <v>0</v>
      </c>
      <c r="F232" s="146">
        <f t="shared" si="13"/>
        <v>0</v>
      </c>
      <c r="G232" s="146">
        <f t="shared" si="15"/>
        <v>0</v>
      </c>
    </row>
    <row r="233" spans="3:7" ht="15">
      <c r="C233" s="2">
        <f t="shared" si="14"/>
        <v>232</v>
      </c>
      <c r="D233" s="146"/>
      <c r="E233" s="145">
        <f t="shared" si="12"/>
        <v>0</v>
      </c>
      <c r="F233" s="146">
        <f t="shared" si="13"/>
        <v>0</v>
      </c>
      <c r="G233" s="146">
        <f t="shared" si="15"/>
        <v>0</v>
      </c>
    </row>
    <row r="234" spans="3:7" ht="15">
      <c r="C234" s="2">
        <f t="shared" si="14"/>
        <v>233</v>
      </c>
      <c r="D234" s="146"/>
      <c r="E234" s="145">
        <f t="shared" si="12"/>
        <v>0</v>
      </c>
      <c r="F234" s="146">
        <f t="shared" si="13"/>
        <v>0</v>
      </c>
      <c r="G234" s="146">
        <f t="shared" si="15"/>
        <v>0</v>
      </c>
    </row>
    <row r="235" spans="3:7" ht="15">
      <c r="C235" s="2">
        <f t="shared" si="14"/>
        <v>234</v>
      </c>
      <c r="D235" s="146"/>
      <c r="E235" s="145">
        <f t="shared" si="12"/>
        <v>0</v>
      </c>
      <c r="F235" s="146">
        <f t="shared" si="13"/>
        <v>0</v>
      </c>
      <c r="G235" s="146">
        <f t="shared" si="15"/>
        <v>0</v>
      </c>
    </row>
    <row r="236" spans="3:7" ht="15">
      <c r="C236" s="2">
        <f t="shared" si="14"/>
        <v>235</v>
      </c>
      <c r="D236" s="146"/>
      <c r="E236" s="145">
        <f t="shared" si="12"/>
        <v>0</v>
      </c>
      <c r="F236" s="146">
        <f t="shared" si="13"/>
        <v>0</v>
      </c>
      <c r="G236" s="146">
        <f t="shared" si="15"/>
        <v>0</v>
      </c>
    </row>
    <row r="237" spans="3:7" ht="15">
      <c r="C237" s="2">
        <f t="shared" si="14"/>
        <v>236</v>
      </c>
      <c r="D237" s="146"/>
      <c r="E237" s="145">
        <f t="shared" si="12"/>
        <v>0</v>
      </c>
      <c r="F237" s="146">
        <f t="shared" si="13"/>
        <v>0</v>
      </c>
      <c r="G237" s="146">
        <f t="shared" si="15"/>
        <v>0</v>
      </c>
    </row>
    <row r="238" spans="3:7" ht="15">
      <c r="C238" s="2">
        <f t="shared" si="14"/>
        <v>237</v>
      </c>
      <c r="D238" s="146"/>
      <c r="E238" s="145">
        <f t="shared" si="12"/>
        <v>0</v>
      </c>
      <c r="F238" s="146">
        <f t="shared" si="13"/>
        <v>0</v>
      </c>
      <c r="G238" s="146">
        <f t="shared" si="15"/>
        <v>0</v>
      </c>
    </row>
    <row r="239" spans="3:7" ht="15">
      <c r="C239" s="2">
        <f t="shared" si="14"/>
        <v>238</v>
      </c>
      <c r="D239" s="146"/>
      <c r="E239" s="145">
        <f t="shared" si="12"/>
        <v>0</v>
      </c>
      <c r="F239" s="146">
        <f t="shared" si="13"/>
        <v>0</v>
      </c>
      <c r="G239" s="146">
        <f t="shared" si="15"/>
        <v>0</v>
      </c>
    </row>
    <row r="240" spans="3:7" ht="15">
      <c r="C240" s="2">
        <f t="shared" si="14"/>
        <v>239</v>
      </c>
      <c r="D240" s="146"/>
      <c r="E240" s="145">
        <f t="shared" si="12"/>
        <v>0</v>
      </c>
      <c r="F240" s="146">
        <f t="shared" si="13"/>
        <v>0</v>
      </c>
      <c r="G240" s="146">
        <f t="shared" si="15"/>
        <v>0</v>
      </c>
    </row>
    <row r="241" spans="3:7" ht="15">
      <c r="C241" s="2">
        <f t="shared" si="14"/>
        <v>240</v>
      </c>
      <c r="D241" s="146"/>
      <c r="E241" s="145">
        <f t="shared" si="12"/>
        <v>0</v>
      </c>
      <c r="F241" s="146">
        <f t="shared" si="13"/>
        <v>0</v>
      </c>
      <c r="G241" s="146">
        <f t="shared" si="15"/>
        <v>0</v>
      </c>
    </row>
    <row r="242" spans="3:7" ht="15">
      <c r="C242" s="2">
        <f t="shared" si="14"/>
        <v>241</v>
      </c>
      <c r="D242" s="146"/>
      <c r="E242" s="145">
        <f t="shared" si="12"/>
        <v>0</v>
      </c>
      <c r="F242" s="146">
        <f t="shared" si="13"/>
        <v>0</v>
      </c>
      <c r="G242" s="146">
        <f t="shared" si="15"/>
        <v>0</v>
      </c>
    </row>
    <row r="243" spans="3:7" ht="15">
      <c r="C243" s="2">
        <f t="shared" si="14"/>
        <v>242</v>
      </c>
      <c r="D243" s="146"/>
      <c r="E243" s="145">
        <f t="shared" si="12"/>
        <v>0</v>
      </c>
      <c r="F243" s="146">
        <f t="shared" si="13"/>
        <v>0</v>
      </c>
      <c r="G243" s="146">
        <f t="shared" si="15"/>
        <v>0</v>
      </c>
    </row>
    <row r="244" spans="3:7" ht="15">
      <c r="C244" s="2">
        <f t="shared" si="14"/>
        <v>243</v>
      </c>
      <c r="D244" s="146"/>
      <c r="E244" s="145">
        <f t="shared" si="12"/>
        <v>0</v>
      </c>
      <c r="F244" s="146">
        <f t="shared" si="13"/>
        <v>0</v>
      </c>
      <c r="G244" s="146">
        <f t="shared" si="15"/>
        <v>0</v>
      </c>
    </row>
    <row r="245" spans="3:7" ht="15">
      <c r="C245" s="2">
        <f t="shared" si="14"/>
        <v>244</v>
      </c>
      <c r="D245" s="146"/>
      <c r="E245" s="145">
        <f t="shared" si="12"/>
        <v>0</v>
      </c>
      <c r="F245" s="146">
        <f t="shared" si="13"/>
        <v>0</v>
      </c>
      <c r="G245" s="146">
        <f t="shared" si="15"/>
        <v>0</v>
      </c>
    </row>
    <row r="246" spans="3:7" ht="15">
      <c r="C246" s="2">
        <f t="shared" si="14"/>
        <v>245</v>
      </c>
      <c r="D246" s="146"/>
      <c r="E246" s="145">
        <f t="shared" si="12"/>
        <v>0</v>
      </c>
      <c r="F246" s="146">
        <f t="shared" si="13"/>
        <v>0</v>
      </c>
      <c r="G246" s="146">
        <f t="shared" si="15"/>
        <v>0</v>
      </c>
    </row>
    <row r="247" spans="3:7" ht="15">
      <c r="C247" s="2">
        <f t="shared" si="14"/>
        <v>246</v>
      </c>
      <c r="D247" s="146"/>
      <c r="E247" s="145">
        <f t="shared" si="12"/>
        <v>0</v>
      </c>
      <c r="F247" s="146">
        <f t="shared" si="13"/>
        <v>0</v>
      </c>
      <c r="G247" s="146">
        <f t="shared" si="15"/>
        <v>0</v>
      </c>
    </row>
    <row r="248" spans="3:7" ht="15">
      <c r="C248" s="2">
        <f t="shared" si="14"/>
        <v>247</v>
      </c>
      <c r="D248" s="146"/>
      <c r="E248" s="145">
        <f t="shared" si="12"/>
        <v>0</v>
      </c>
      <c r="F248" s="146">
        <f t="shared" si="13"/>
        <v>0</v>
      </c>
      <c r="G248" s="146">
        <f t="shared" si="15"/>
        <v>0</v>
      </c>
    </row>
    <row r="249" spans="3:7" ht="15">
      <c r="C249" s="2">
        <f t="shared" si="14"/>
        <v>248</v>
      </c>
      <c r="D249" s="146"/>
      <c r="E249" s="145">
        <f t="shared" si="12"/>
        <v>0</v>
      </c>
      <c r="F249" s="146">
        <f t="shared" si="13"/>
        <v>0</v>
      </c>
      <c r="G249" s="146">
        <f t="shared" si="15"/>
        <v>0</v>
      </c>
    </row>
    <row r="250" spans="3:7" ht="15">
      <c r="C250" s="2">
        <f t="shared" si="14"/>
        <v>249</v>
      </c>
      <c r="D250" s="146"/>
      <c r="E250" s="145">
        <f t="shared" si="12"/>
        <v>0</v>
      </c>
      <c r="F250" s="146">
        <f t="shared" si="13"/>
        <v>0</v>
      </c>
      <c r="G250" s="146">
        <f t="shared" si="15"/>
        <v>0</v>
      </c>
    </row>
    <row r="251" spans="3:7" ht="15">
      <c r="C251" s="2">
        <f t="shared" si="14"/>
        <v>250</v>
      </c>
      <c r="D251" s="146"/>
      <c r="E251" s="145">
        <f t="shared" si="12"/>
        <v>0</v>
      </c>
      <c r="F251" s="146">
        <f t="shared" si="13"/>
        <v>0</v>
      </c>
      <c r="G251" s="146">
        <f t="shared" si="15"/>
        <v>0</v>
      </c>
    </row>
    <row r="252" spans="3:7" ht="15">
      <c r="C252" s="2">
        <f t="shared" si="14"/>
        <v>251</v>
      </c>
      <c r="D252" s="146"/>
      <c r="E252" s="145">
        <f t="shared" si="12"/>
        <v>0</v>
      </c>
      <c r="F252" s="146">
        <f t="shared" si="13"/>
        <v>0</v>
      </c>
      <c r="G252" s="146">
        <f t="shared" si="15"/>
        <v>0</v>
      </c>
    </row>
    <row r="253" spans="3:7" ht="15">
      <c r="C253" s="2">
        <f t="shared" si="14"/>
        <v>252</v>
      </c>
      <c r="D253" s="146"/>
      <c r="E253" s="145">
        <f t="shared" si="12"/>
        <v>0</v>
      </c>
      <c r="F253" s="146">
        <f t="shared" si="13"/>
        <v>0</v>
      </c>
      <c r="G253" s="146">
        <f t="shared" si="15"/>
        <v>0</v>
      </c>
    </row>
    <row r="254" spans="3:7" ht="15">
      <c r="C254" s="2">
        <f t="shared" si="14"/>
        <v>253</v>
      </c>
      <c r="D254" s="146"/>
      <c r="E254" s="145">
        <f t="shared" si="12"/>
        <v>0</v>
      </c>
      <c r="F254" s="146">
        <f t="shared" si="13"/>
        <v>0</v>
      </c>
      <c r="G254" s="146">
        <f t="shared" si="15"/>
        <v>0</v>
      </c>
    </row>
    <row r="255" spans="3:7" ht="15">
      <c r="C255" s="2">
        <f t="shared" si="14"/>
        <v>254</v>
      </c>
      <c r="D255" s="146"/>
      <c r="E255" s="145">
        <f t="shared" si="12"/>
        <v>0</v>
      </c>
      <c r="F255" s="146">
        <f t="shared" si="13"/>
        <v>0</v>
      </c>
      <c r="G255" s="146">
        <f t="shared" si="15"/>
        <v>0</v>
      </c>
    </row>
    <row r="256" spans="3:7" ht="15">
      <c r="C256" s="2">
        <f t="shared" si="14"/>
        <v>255</v>
      </c>
      <c r="D256" s="146"/>
      <c r="E256" s="145">
        <f t="shared" si="12"/>
        <v>0</v>
      </c>
      <c r="F256" s="146">
        <f t="shared" si="13"/>
        <v>0</v>
      </c>
      <c r="G256" s="146">
        <f t="shared" si="15"/>
        <v>0</v>
      </c>
    </row>
    <row r="257" spans="3:7" ht="15">
      <c r="C257" s="2">
        <f t="shared" si="14"/>
        <v>256</v>
      </c>
      <c r="D257" s="146"/>
      <c r="E257" s="145">
        <f t="shared" si="12"/>
        <v>0</v>
      </c>
      <c r="F257" s="146">
        <f t="shared" si="13"/>
        <v>0</v>
      </c>
      <c r="G257" s="146">
        <f t="shared" si="15"/>
        <v>0</v>
      </c>
    </row>
    <row r="258" spans="3:7" ht="15">
      <c r="C258" s="2">
        <f t="shared" si="14"/>
        <v>257</v>
      </c>
      <c r="D258" s="146"/>
      <c r="E258" s="145">
        <f aca="true" t="shared" si="16" ref="E258:E321">IF(C258&gt;$A$9,0,IPMT(A$7/12,C258,A$9,A$2))</f>
        <v>0</v>
      </c>
      <c r="F258" s="146">
        <f aca="true" t="shared" si="17" ref="F258:F321">IF(E258&gt;=0,0,SUM(D$2-E258))</f>
        <v>0</v>
      </c>
      <c r="G258" s="146">
        <f t="shared" si="15"/>
        <v>0</v>
      </c>
    </row>
    <row r="259" spans="3:7" ht="15">
      <c r="C259" s="2">
        <f aca="true" t="shared" si="18" ref="C259:C322">SUM(C258,1)</f>
        <v>258</v>
      </c>
      <c r="D259" s="146"/>
      <c r="E259" s="145">
        <f t="shared" si="16"/>
        <v>0</v>
      </c>
      <c r="F259" s="146">
        <f t="shared" si="17"/>
        <v>0</v>
      </c>
      <c r="G259" s="146">
        <f aca="true" t="shared" si="19" ref="G259:G322">SUM(G258+F259)</f>
        <v>0</v>
      </c>
    </row>
    <row r="260" spans="3:7" ht="15">
      <c r="C260" s="2">
        <f t="shared" si="18"/>
        <v>259</v>
      </c>
      <c r="D260" s="146"/>
      <c r="E260" s="145">
        <f t="shared" si="16"/>
        <v>0</v>
      </c>
      <c r="F260" s="146">
        <f t="shared" si="17"/>
        <v>0</v>
      </c>
      <c r="G260" s="146">
        <f t="shared" si="19"/>
        <v>0</v>
      </c>
    </row>
    <row r="261" spans="3:7" ht="15">
      <c r="C261" s="2">
        <f t="shared" si="18"/>
        <v>260</v>
      </c>
      <c r="D261" s="146"/>
      <c r="E261" s="145">
        <f t="shared" si="16"/>
        <v>0</v>
      </c>
      <c r="F261" s="146">
        <f t="shared" si="17"/>
        <v>0</v>
      </c>
      <c r="G261" s="146">
        <f t="shared" si="19"/>
        <v>0</v>
      </c>
    </row>
    <row r="262" spans="3:7" ht="15">
      <c r="C262" s="2">
        <f t="shared" si="18"/>
        <v>261</v>
      </c>
      <c r="D262" s="146"/>
      <c r="E262" s="145">
        <f t="shared" si="16"/>
        <v>0</v>
      </c>
      <c r="F262" s="146">
        <f t="shared" si="17"/>
        <v>0</v>
      </c>
      <c r="G262" s="146">
        <f t="shared" si="19"/>
        <v>0</v>
      </c>
    </row>
    <row r="263" spans="3:7" ht="15">
      <c r="C263" s="2">
        <f t="shared" si="18"/>
        <v>262</v>
      </c>
      <c r="D263" s="146"/>
      <c r="E263" s="145">
        <f t="shared" si="16"/>
        <v>0</v>
      </c>
      <c r="F263" s="146">
        <f t="shared" si="17"/>
        <v>0</v>
      </c>
      <c r="G263" s="146">
        <f t="shared" si="19"/>
        <v>0</v>
      </c>
    </row>
    <row r="264" spans="3:7" ht="15">
      <c r="C264" s="2">
        <f t="shared" si="18"/>
        <v>263</v>
      </c>
      <c r="D264" s="146"/>
      <c r="E264" s="145">
        <f t="shared" si="16"/>
        <v>0</v>
      </c>
      <c r="F264" s="146">
        <f t="shared" si="17"/>
        <v>0</v>
      </c>
      <c r="G264" s="146">
        <f t="shared" si="19"/>
        <v>0</v>
      </c>
    </row>
    <row r="265" spans="3:7" ht="15">
      <c r="C265" s="2">
        <f t="shared" si="18"/>
        <v>264</v>
      </c>
      <c r="D265" s="146"/>
      <c r="E265" s="145">
        <f t="shared" si="16"/>
        <v>0</v>
      </c>
      <c r="F265" s="146">
        <f t="shared" si="17"/>
        <v>0</v>
      </c>
      <c r="G265" s="146">
        <f t="shared" si="19"/>
        <v>0</v>
      </c>
    </row>
    <row r="266" spans="3:7" ht="15">
      <c r="C266" s="2">
        <f t="shared" si="18"/>
        <v>265</v>
      </c>
      <c r="D266" s="146"/>
      <c r="E266" s="145">
        <f t="shared" si="16"/>
        <v>0</v>
      </c>
      <c r="F266" s="146">
        <f t="shared" si="17"/>
        <v>0</v>
      </c>
      <c r="G266" s="146">
        <f t="shared" si="19"/>
        <v>0</v>
      </c>
    </row>
    <row r="267" spans="3:7" ht="15">
      <c r="C267" s="2">
        <f t="shared" si="18"/>
        <v>266</v>
      </c>
      <c r="D267" s="146"/>
      <c r="E267" s="145">
        <f t="shared" si="16"/>
        <v>0</v>
      </c>
      <c r="F267" s="146">
        <f t="shared" si="17"/>
        <v>0</v>
      </c>
      <c r="G267" s="146">
        <f t="shared" si="19"/>
        <v>0</v>
      </c>
    </row>
    <row r="268" spans="3:7" ht="15">
      <c r="C268" s="2">
        <f t="shared" si="18"/>
        <v>267</v>
      </c>
      <c r="D268" s="146"/>
      <c r="E268" s="145">
        <f t="shared" si="16"/>
        <v>0</v>
      </c>
      <c r="F268" s="146">
        <f t="shared" si="17"/>
        <v>0</v>
      </c>
      <c r="G268" s="146">
        <f t="shared" si="19"/>
        <v>0</v>
      </c>
    </row>
    <row r="269" spans="3:7" ht="15">
      <c r="C269" s="2">
        <f t="shared" si="18"/>
        <v>268</v>
      </c>
      <c r="D269" s="146"/>
      <c r="E269" s="145">
        <f t="shared" si="16"/>
        <v>0</v>
      </c>
      <c r="F269" s="146">
        <f t="shared" si="17"/>
        <v>0</v>
      </c>
      <c r="G269" s="146">
        <f t="shared" si="19"/>
        <v>0</v>
      </c>
    </row>
    <row r="270" spans="3:7" ht="15">
      <c r="C270" s="2">
        <f t="shared" si="18"/>
        <v>269</v>
      </c>
      <c r="D270" s="146"/>
      <c r="E270" s="145">
        <f t="shared" si="16"/>
        <v>0</v>
      </c>
      <c r="F270" s="146">
        <f t="shared" si="17"/>
        <v>0</v>
      </c>
      <c r="G270" s="146">
        <f t="shared" si="19"/>
        <v>0</v>
      </c>
    </row>
    <row r="271" spans="3:7" ht="15">
      <c r="C271" s="2">
        <f t="shared" si="18"/>
        <v>270</v>
      </c>
      <c r="D271" s="146"/>
      <c r="E271" s="145">
        <f t="shared" si="16"/>
        <v>0</v>
      </c>
      <c r="F271" s="146">
        <f t="shared" si="17"/>
        <v>0</v>
      </c>
      <c r="G271" s="146">
        <f t="shared" si="19"/>
        <v>0</v>
      </c>
    </row>
    <row r="272" spans="3:7" ht="15">
      <c r="C272" s="2">
        <f t="shared" si="18"/>
        <v>271</v>
      </c>
      <c r="D272" s="146"/>
      <c r="E272" s="145">
        <f t="shared" si="16"/>
        <v>0</v>
      </c>
      <c r="F272" s="146">
        <f t="shared" si="17"/>
        <v>0</v>
      </c>
      <c r="G272" s="146">
        <f t="shared" si="19"/>
        <v>0</v>
      </c>
    </row>
    <row r="273" spans="3:7" ht="15">
      <c r="C273" s="2">
        <f t="shared" si="18"/>
        <v>272</v>
      </c>
      <c r="D273" s="146"/>
      <c r="E273" s="145">
        <f t="shared" si="16"/>
        <v>0</v>
      </c>
      <c r="F273" s="146">
        <f t="shared" si="17"/>
        <v>0</v>
      </c>
      <c r="G273" s="146">
        <f t="shared" si="19"/>
        <v>0</v>
      </c>
    </row>
    <row r="274" spans="3:7" ht="15">
      <c r="C274" s="2">
        <f t="shared" si="18"/>
        <v>273</v>
      </c>
      <c r="D274" s="146"/>
      <c r="E274" s="145">
        <f t="shared" si="16"/>
        <v>0</v>
      </c>
      <c r="F274" s="146">
        <f t="shared" si="17"/>
        <v>0</v>
      </c>
      <c r="G274" s="146">
        <f t="shared" si="19"/>
        <v>0</v>
      </c>
    </row>
    <row r="275" spans="3:7" ht="15">
      <c r="C275" s="2">
        <f t="shared" si="18"/>
        <v>274</v>
      </c>
      <c r="D275" s="146"/>
      <c r="E275" s="145">
        <f t="shared" si="16"/>
        <v>0</v>
      </c>
      <c r="F275" s="146">
        <f t="shared" si="17"/>
        <v>0</v>
      </c>
      <c r="G275" s="146">
        <f t="shared" si="19"/>
        <v>0</v>
      </c>
    </row>
    <row r="276" spans="3:7" ht="15">
      <c r="C276" s="2">
        <f t="shared" si="18"/>
        <v>275</v>
      </c>
      <c r="D276" s="146"/>
      <c r="E276" s="145">
        <f t="shared" si="16"/>
        <v>0</v>
      </c>
      <c r="F276" s="146">
        <f t="shared" si="17"/>
        <v>0</v>
      </c>
      <c r="G276" s="146">
        <f t="shared" si="19"/>
        <v>0</v>
      </c>
    </row>
    <row r="277" spans="3:7" ht="15">
      <c r="C277" s="2">
        <f t="shared" si="18"/>
        <v>276</v>
      </c>
      <c r="D277" s="146"/>
      <c r="E277" s="145">
        <f t="shared" si="16"/>
        <v>0</v>
      </c>
      <c r="F277" s="146">
        <f t="shared" si="17"/>
        <v>0</v>
      </c>
      <c r="G277" s="146">
        <f t="shared" si="19"/>
        <v>0</v>
      </c>
    </row>
    <row r="278" spans="3:7" ht="15">
      <c r="C278" s="2">
        <f t="shared" si="18"/>
        <v>277</v>
      </c>
      <c r="D278" s="146"/>
      <c r="E278" s="145">
        <f t="shared" si="16"/>
        <v>0</v>
      </c>
      <c r="F278" s="146">
        <f t="shared" si="17"/>
        <v>0</v>
      </c>
      <c r="G278" s="146">
        <f t="shared" si="19"/>
        <v>0</v>
      </c>
    </row>
    <row r="279" spans="3:7" ht="15">
      <c r="C279" s="2">
        <f t="shared" si="18"/>
        <v>278</v>
      </c>
      <c r="D279" s="146"/>
      <c r="E279" s="145">
        <f t="shared" si="16"/>
        <v>0</v>
      </c>
      <c r="F279" s="146">
        <f t="shared" si="17"/>
        <v>0</v>
      </c>
      <c r="G279" s="146">
        <f t="shared" si="19"/>
        <v>0</v>
      </c>
    </row>
    <row r="280" spans="3:7" ht="15">
      <c r="C280" s="2">
        <f t="shared" si="18"/>
        <v>279</v>
      </c>
      <c r="D280" s="146"/>
      <c r="E280" s="145">
        <f t="shared" si="16"/>
        <v>0</v>
      </c>
      <c r="F280" s="146">
        <f t="shared" si="17"/>
        <v>0</v>
      </c>
      <c r="G280" s="146">
        <f t="shared" si="19"/>
        <v>0</v>
      </c>
    </row>
    <row r="281" spans="3:7" ht="15">
      <c r="C281" s="2">
        <f t="shared" si="18"/>
        <v>280</v>
      </c>
      <c r="D281" s="146"/>
      <c r="E281" s="145">
        <f t="shared" si="16"/>
        <v>0</v>
      </c>
      <c r="F281" s="146">
        <f t="shared" si="17"/>
        <v>0</v>
      </c>
      <c r="G281" s="146">
        <f t="shared" si="19"/>
        <v>0</v>
      </c>
    </row>
    <row r="282" spans="3:7" ht="15">
      <c r="C282" s="2">
        <f t="shared" si="18"/>
        <v>281</v>
      </c>
      <c r="D282" s="146"/>
      <c r="E282" s="145">
        <f t="shared" si="16"/>
        <v>0</v>
      </c>
      <c r="F282" s="146">
        <f t="shared" si="17"/>
        <v>0</v>
      </c>
      <c r="G282" s="146">
        <f t="shared" si="19"/>
        <v>0</v>
      </c>
    </row>
    <row r="283" spans="3:7" ht="15">
      <c r="C283" s="2">
        <f t="shared" si="18"/>
        <v>282</v>
      </c>
      <c r="D283" s="146"/>
      <c r="E283" s="145">
        <f t="shared" si="16"/>
        <v>0</v>
      </c>
      <c r="F283" s="146">
        <f t="shared" si="17"/>
        <v>0</v>
      </c>
      <c r="G283" s="146">
        <f t="shared" si="19"/>
        <v>0</v>
      </c>
    </row>
    <row r="284" spans="3:7" ht="15">
      <c r="C284" s="2">
        <f t="shared" si="18"/>
        <v>283</v>
      </c>
      <c r="D284" s="146"/>
      <c r="E284" s="145">
        <f t="shared" si="16"/>
        <v>0</v>
      </c>
      <c r="F284" s="146">
        <f t="shared" si="17"/>
        <v>0</v>
      </c>
      <c r="G284" s="146">
        <f t="shared" si="19"/>
        <v>0</v>
      </c>
    </row>
    <row r="285" spans="3:7" ht="15">
      <c r="C285" s="2">
        <f t="shared" si="18"/>
        <v>284</v>
      </c>
      <c r="D285" s="146"/>
      <c r="E285" s="145">
        <f t="shared" si="16"/>
        <v>0</v>
      </c>
      <c r="F285" s="146">
        <f t="shared" si="17"/>
        <v>0</v>
      </c>
      <c r="G285" s="146">
        <f t="shared" si="19"/>
        <v>0</v>
      </c>
    </row>
    <row r="286" spans="3:7" ht="15">
      <c r="C286" s="2">
        <f t="shared" si="18"/>
        <v>285</v>
      </c>
      <c r="D286" s="146"/>
      <c r="E286" s="145">
        <f t="shared" si="16"/>
        <v>0</v>
      </c>
      <c r="F286" s="146">
        <f t="shared" si="17"/>
        <v>0</v>
      </c>
      <c r="G286" s="146">
        <f t="shared" si="19"/>
        <v>0</v>
      </c>
    </row>
    <row r="287" spans="3:7" ht="15">
      <c r="C287" s="2">
        <f t="shared" si="18"/>
        <v>286</v>
      </c>
      <c r="D287" s="146"/>
      <c r="E287" s="145">
        <f t="shared" si="16"/>
        <v>0</v>
      </c>
      <c r="F287" s="146">
        <f t="shared" si="17"/>
        <v>0</v>
      </c>
      <c r="G287" s="146">
        <f t="shared" si="19"/>
        <v>0</v>
      </c>
    </row>
    <row r="288" spans="3:7" ht="15">
      <c r="C288" s="2">
        <f t="shared" si="18"/>
        <v>287</v>
      </c>
      <c r="D288" s="146"/>
      <c r="E288" s="145">
        <f t="shared" si="16"/>
        <v>0</v>
      </c>
      <c r="F288" s="146">
        <f t="shared" si="17"/>
        <v>0</v>
      </c>
      <c r="G288" s="146">
        <f t="shared" si="19"/>
        <v>0</v>
      </c>
    </row>
    <row r="289" spans="3:7" ht="15">
      <c r="C289" s="2">
        <f t="shared" si="18"/>
        <v>288</v>
      </c>
      <c r="D289" s="146"/>
      <c r="E289" s="145">
        <f t="shared" si="16"/>
        <v>0</v>
      </c>
      <c r="F289" s="146">
        <f t="shared" si="17"/>
        <v>0</v>
      </c>
      <c r="G289" s="146">
        <f t="shared" si="19"/>
        <v>0</v>
      </c>
    </row>
    <row r="290" spans="3:7" ht="15">
      <c r="C290" s="2">
        <f t="shared" si="18"/>
        <v>289</v>
      </c>
      <c r="D290" s="146"/>
      <c r="E290" s="145">
        <f t="shared" si="16"/>
        <v>0</v>
      </c>
      <c r="F290" s="146">
        <f t="shared" si="17"/>
        <v>0</v>
      </c>
      <c r="G290" s="146">
        <f t="shared" si="19"/>
        <v>0</v>
      </c>
    </row>
    <row r="291" spans="3:7" ht="15">
      <c r="C291" s="2">
        <f t="shared" si="18"/>
        <v>290</v>
      </c>
      <c r="D291" s="146"/>
      <c r="E291" s="145">
        <f t="shared" si="16"/>
        <v>0</v>
      </c>
      <c r="F291" s="146">
        <f t="shared" si="17"/>
        <v>0</v>
      </c>
      <c r="G291" s="146">
        <f t="shared" si="19"/>
        <v>0</v>
      </c>
    </row>
    <row r="292" spans="3:7" ht="15">
      <c r="C292" s="2">
        <f t="shared" si="18"/>
        <v>291</v>
      </c>
      <c r="D292" s="146"/>
      <c r="E292" s="145">
        <f t="shared" si="16"/>
        <v>0</v>
      </c>
      <c r="F292" s="146">
        <f t="shared" si="17"/>
        <v>0</v>
      </c>
      <c r="G292" s="146">
        <f t="shared" si="19"/>
        <v>0</v>
      </c>
    </row>
    <row r="293" spans="3:7" ht="15">
      <c r="C293" s="2">
        <f t="shared" si="18"/>
        <v>292</v>
      </c>
      <c r="D293" s="146"/>
      <c r="E293" s="145">
        <f t="shared" si="16"/>
        <v>0</v>
      </c>
      <c r="F293" s="146">
        <f t="shared" si="17"/>
        <v>0</v>
      </c>
      <c r="G293" s="146">
        <f t="shared" si="19"/>
        <v>0</v>
      </c>
    </row>
    <row r="294" spans="3:7" ht="15">
      <c r="C294" s="2">
        <f t="shared" si="18"/>
        <v>293</v>
      </c>
      <c r="D294" s="146"/>
      <c r="E294" s="145">
        <f t="shared" si="16"/>
        <v>0</v>
      </c>
      <c r="F294" s="146">
        <f t="shared" si="17"/>
        <v>0</v>
      </c>
      <c r="G294" s="146">
        <f t="shared" si="19"/>
        <v>0</v>
      </c>
    </row>
    <row r="295" spans="3:7" ht="15">
      <c r="C295" s="2">
        <f t="shared" si="18"/>
        <v>294</v>
      </c>
      <c r="D295" s="146"/>
      <c r="E295" s="145">
        <f t="shared" si="16"/>
        <v>0</v>
      </c>
      <c r="F295" s="146">
        <f t="shared" si="17"/>
        <v>0</v>
      </c>
      <c r="G295" s="146">
        <f t="shared" si="19"/>
        <v>0</v>
      </c>
    </row>
    <row r="296" spans="3:7" ht="15">
      <c r="C296" s="2">
        <f t="shared" si="18"/>
        <v>295</v>
      </c>
      <c r="D296" s="146"/>
      <c r="E296" s="145">
        <f t="shared" si="16"/>
        <v>0</v>
      </c>
      <c r="F296" s="146">
        <f t="shared" si="17"/>
        <v>0</v>
      </c>
      <c r="G296" s="146">
        <f t="shared" si="19"/>
        <v>0</v>
      </c>
    </row>
    <row r="297" spans="3:7" ht="15">
      <c r="C297" s="2">
        <f t="shared" si="18"/>
        <v>296</v>
      </c>
      <c r="D297" s="146"/>
      <c r="E297" s="145">
        <f t="shared" si="16"/>
        <v>0</v>
      </c>
      <c r="F297" s="146">
        <f t="shared" si="17"/>
        <v>0</v>
      </c>
      <c r="G297" s="146">
        <f t="shared" si="19"/>
        <v>0</v>
      </c>
    </row>
    <row r="298" spans="3:7" ht="15">
      <c r="C298" s="2">
        <f t="shared" si="18"/>
        <v>297</v>
      </c>
      <c r="D298" s="146"/>
      <c r="E298" s="145">
        <f t="shared" si="16"/>
        <v>0</v>
      </c>
      <c r="F298" s="146">
        <f t="shared" si="17"/>
        <v>0</v>
      </c>
      <c r="G298" s="146">
        <f t="shared" si="19"/>
        <v>0</v>
      </c>
    </row>
    <row r="299" spans="3:7" ht="15">
      <c r="C299" s="2">
        <f t="shared" si="18"/>
        <v>298</v>
      </c>
      <c r="D299" s="146"/>
      <c r="E299" s="145">
        <f t="shared" si="16"/>
        <v>0</v>
      </c>
      <c r="F299" s="146">
        <f t="shared" si="17"/>
        <v>0</v>
      </c>
      <c r="G299" s="146">
        <f t="shared" si="19"/>
        <v>0</v>
      </c>
    </row>
    <row r="300" spans="3:7" ht="15">
      <c r="C300" s="2">
        <f t="shared" si="18"/>
        <v>299</v>
      </c>
      <c r="D300" s="146"/>
      <c r="E300" s="145">
        <f t="shared" si="16"/>
        <v>0</v>
      </c>
      <c r="F300" s="146">
        <f t="shared" si="17"/>
        <v>0</v>
      </c>
      <c r="G300" s="146">
        <f t="shared" si="19"/>
        <v>0</v>
      </c>
    </row>
    <row r="301" spans="3:7" ht="15">
      <c r="C301" s="2">
        <f t="shared" si="18"/>
        <v>300</v>
      </c>
      <c r="D301" s="146"/>
      <c r="E301" s="145">
        <f t="shared" si="16"/>
        <v>0</v>
      </c>
      <c r="F301" s="146">
        <f t="shared" si="17"/>
        <v>0</v>
      </c>
      <c r="G301" s="146">
        <f t="shared" si="19"/>
        <v>0</v>
      </c>
    </row>
    <row r="302" spans="3:7" ht="15">
      <c r="C302" s="2">
        <f t="shared" si="18"/>
        <v>301</v>
      </c>
      <c r="D302" s="146"/>
      <c r="E302" s="145">
        <f t="shared" si="16"/>
        <v>0</v>
      </c>
      <c r="F302" s="146">
        <f t="shared" si="17"/>
        <v>0</v>
      </c>
      <c r="G302" s="146">
        <f t="shared" si="19"/>
        <v>0</v>
      </c>
    </row>
    <row r="303" spans="3:7" ht="15">
      <c r="C303" s="2">
        <f t="shared" si="18"/>
        <v>302</v>
      </c>
      <c r="D303" s="146"/>
      <c r="E303" s="145">
        <f t="shared" si="16"/>
        <v>0</v>
      </c>
      <c r="F303" s="146">
        <f t="shared" si="17"/>
        <v>0</v>
      </c>
      <c r="G303" s="146">
        <f t="shared" si="19"/>
        <v>0</v>
      </c>
    </row>
    <row r="304" spans="3:7" ht="15">
      <c r="C304" s="2">
        <f t="shared" si="18"/>
        <v>303</v>
      </c>
      <c r="D304" s="146"/>
      <c r="E304" s="145">
        <f t="shared" si="16"/>
        <v>0</v>
      </c>
      <c r="F304" s="146">
        <f t="shared" si="17"/>
        <v>0</v>
      </c>
      <c r="G304" s="146">
        <f t="shared" si="19"/>
        <v>0</v>
      </c>
    </row>
    <row r="305" spans="3:7" ht="15">
      <c r="C305" s="2">
        <f t="shared" si="18"/>
        <v>304</v>
      </c>
      <c r="D305" s="146"/>
      <c r="E305" s="145">
        <f t="shared" si="16"/>
        <v>0</v>
      </c>
      <c r="F305" s="146">
        <f t="shared" si="17"/>
        <v>0</v>
      </c>
      <c r="G305" s="146">
        <f t="shared" si="19"/>
        <v>0</v>
      </c>
    </row>
    <row r="306" spans="3:7" ht="15">
      <c r="C306" s="2">
        <f t="shared" si="18"/>
        <v>305</v>
      </c>
      <c r="D306" s="146"/>
      <c r="E306" s="145">
        <f t="shared" si="16"/>
        <v>0</v>
      </c>
      <c r="F306" s="146">
        <f t="shared" si="17"/>
        <v>0</v>
      </c>
      <c r="G306" s="146">
        <f t="shared" si="19"/>
        <v>0</v>
      </c>
    </row>
    <row r="307" spans="3:7" ht="15">
      <c r="C307" s="2">
        <f t="shared" si="18"/>
        <v>306</v>
      </c>
      <c r="D307" s="146"/>
      <c r="E307" s="145">
        <f t="shared" si="16"/>
        <v>0</v>
      </c>
      <c r="F307" s="146">
        <f t="shared" si="17"/>
        <v>0</v>
      </c>
      <c r="G307" s="146">
        <f t="shared" si="19"/>
        <v>0</v>
      </c>
    </row>
    <row r="308" spans="3:7" ht="15">
      <c r="C308" s="2">
        <f t="shared" si="18"/>
        <v>307</v>
      </c>
      <c r="D308" s="146"/>
      <c r="E308" s="145">
        <f t="shared" si="16"/>
        <v>0</v>
      </c>
      <c r="F308" s="146">
        <f t="shared" si="17"/>
        <v>0</v>
      </c>
      <c r="G308" s="146">
        <f t="shared" si="19"/>
        <v>0</v>
      </c>
    </row>
    <row r="309" spans="3:7" ht="15">
      <c r="C309" s="2">
        <f t="shared" si="18"/>
        <v>308</v>
      </c>
      <c r="D309" s="146"/>
      <c r="E309" s="145">
        <f t="shared" si="16"/>
        <v>0</v>
      </c>
      <c r="F309" s="146">
        <f t="shared" si="17"/>
        <v>0</v>
      </c>
      <c r="G309" s="146">
        <f t="shared" si="19"/>
        <v>0</v>
      </c>
    </row>
    <row r="310" spans="3:7" ht="15">
      <c r="C310" s="2">
        <f t="shared" si="18"/>
        <v>309</v>
      </c>
      <c r="D310" s="146"/>
      <c r="E310" s="145">
        <f t="shared" si="16"/>
        <v>0</v>
      </c>
      <c r="F310" s="146">
        <f t="shared" si="17"/>
        <v>0</v>
      </c>
      <c r="G310" s="146">
        <f t="shared" si="19"/>
        <v>0</v>
      </c>
    </row>
    <row r="311" spans="3:7" ht="15">
      <c r="C311" s="2">
        <f t="shared" si="18"/>
        <v>310</v>
      </c>
      <c r="D311" s="146"/>
      <c r="E311" s="145">
        <f t="shared" si="16"/>
        <v>0</v>
      </c>
      <c r="F311" s="146">
        <f t="shared" si="17"/>
        <v>0</v>
      </c>
      <c r="G311" s="146">
        <f t="shared" si="19"/>
        <v>0</v>
      </c>
    </row>
    <row r="312" spans="3:7" ht="15">
      <c r="C312" s="2">
        <f t="shared" si="18"/>
        <v>311</v>
      </c>
      <c r="D312" s="146"/>
      <c r="E312" s="145">
        <f t="shared" si="16"/>
        <v>0</v>
      </c>
      <c r="F312" s="146">
        <f t="shared" si="17"/>
        <v>0</v>
      </c>
      <c r="G312" s="146">
        <f t="shared" si="19"/>
        <v>0</v>
      </c>
    </row>
    <row r="313" spans="3:7" ht="15">
      <c r="C313" s="2">
        <f t="shared" si="18"/>
        <v>312</v>
      </c>
      <c r="D313" s="146"/>
      <c r="E313" s="145">
        <f t="shared" si="16"/>
        <v>0</v>
      </c>
      <c r="F313" s="146">
        <f t="shared" si="17"/>
        <v>0</v>
      </c>
      <c r="G313" s="146">
        <f t="shared" si="19"/>
        <v>0</v>
      </c>
    </row>
    <row r="314" spans="3:7" ht="15">
      <c r="C314" s="2">
        <f t="shared" si="18"/>
        <v>313</v>
      </c>
      <c r="D314" s="146"/>
      <c r="E314" s="145">
        <f t="shared" si="16"/>
        <v>0</v>
      </c>
      <c r="F314" s="146">
        <f t="shared" si="17"/>
        <v>0</v>
      </c>
      <c r="G314" s="146">
        <f t="shared" si="19"/>
        <v>0</v>
      </c>
    </row>
    <row r="315" spans="3:7" ht="15">
      <c r="C315" s="2">
        <f t="shared" si="18"/>
        <v>314</v>
      </c>
      <c r="D315" s="146"/>
      <c r="E315" s="145">
        <f t="shared" si="16"/>
        <v>0</v>
      </c>
      <c r="F315" s="146">
        <f t="shared" si="17"/>
        <v>0</v>
      </c>
      <c r="G315" s="146">
        <f t="shared" si="19"/>
        <v>0</v>
      </c>
    </row>
    <row r="316" spans="3:7" ht="15">
      <c r="C316" s="2">
        <f t="shared" si="18"/>
        <v>315</v>
      </c>
      <c r="D316" s="146"/>
      <c r="E316" s="145">
        <f t="shared" si="16"/>
        <v>0</v>
      </c>
      <c r="F316" s="146">
        <f t="shared" si="17"/>
        <v>0</v>
      </c>
      <c r="G316" s="146">
        <f t="shared" si="19"/>
        <v>0</v>
      </c>
    </row>
    <row r="317" spans="3:7" ht="15">
      <c r="C317" s="2">
        <f t="shared" si="18"/>
        <v>316</v>
      </c>
      <c r="D317" s="146"/>
      <c r="E317" s="145">
        <f t="shared" si="16"/>
        <v>0</v>
      </c>
      <c r="F317" s="146">
        <f t="shared" si="17"/>
        <v>0</v>
      </c>
      <c r="G317" s="146">
        <f t="shared" si="19"/>
        <v>0</v>
      </c>
    </row>
    <row r="318" spans="3:7" ht="15">
      <c r="C318" s="2">
        <f t="shared" si="18"/>
        <v>317</v>
      </c>
      <c r="D318" s="146"/>
      <c r="E318" s="145">
        <f t="shared" si="16"/>
        <v>0</v>
      </c>
      <c r="F318" s="146">
        <f t="shared" si="17"/>
        <v>0</v>
      </c>
      <c r="G318" s="146">
        <f t="shared" si="19"/>
        <v>0</v>
      </c>
    </row>
    <row r="319" spans="3:7" ht="15">
      <c r="C319" s="2">
        <f t="shared" si="18"/>
        <v>318</v>
      </c>
      <c r="D319" s="146"/>
      <c r="E319" s="145">
        <f t="shared" si="16"/>
        <v>0</v>
      </c>
      <c r="F319" s="146">
        <f t="shared" si="17"/>
        <v>0</v>
      </c>
      <c r="G319" s="146">
        <f t="shared" si="19"/>
        <v>0</v>
      </c>
    </row>
    <row r="320" spans="3:7" ht="15">
      <c r="C320" s="2">
        <f t="shared" si="18"/>
        <v>319</v>
      </c>
      <c r="D320" s="146"/>
      <c r="E320" s="145">
        <f t="shared" si="16"/>
        <v>0</v>
      </c>
      <c r="F320" s="146">
        <f t="shared" si="17"/>
        <v>0</v>
      </c>
      <c r="G320" s="146">
        <f t="shared" si="19"/>
        <v>0</v>
      </c>
    </row>
    <row r="321" spans="3:7" ht="15">
      <c r="C321" s="2">
        <f t="shared" si="18"/>
        <v>320</v>
      </c>
      <c r="D321" s="146"/>
      <c r="E321" s="145">
        <f t="shared" si="16"/>
        <v>0</v>
      </c>
      <c r="F321" s="146">
        <f t="shared" si="17"/>
        <v>0</v>
      </c>
      <c r="G321" s="146">
        <f t="shared" si="19"/>
        <v>0</v>
      </c>
    </row>
    <row r="322" spans="3:7" ht="15">
      <c r="C322" s="2">
        <f t="shared" si="18"/>
        <v>321</v>
      </c>
      <c r="D322" s="146"/>
      <c r="E322" s="145">
        <f aca="true" t="shared" si="20" ref="E322:E361">IF(C322&gt;$A$9,0,IPMT(A$7/12,C322,A$9,A$2))</f>
        <v>0</v>
      </c>
      <c r="F322" s="146">
        <f aca="true" t="shared" si="21" ref="F322:F360">IF(E322&gt;=0,0,SUM(D$2-E322))</f>
        <v>0</v>
      </c>
      <c r="G322" s="146">
        <f t="shared" si="19"/>
        <v>0</v>
      </c>
    </row>
    <row r="323" spans="3:7" ht="15">
      <c r="C323" s="2">
        <f aca="true" t="shared" si="22" ref="C323:C361">SUM(C322,1)</f>
        <v>322</v>
      </c>
      <c r="D323" s="146"/>
      <c r="E323" s="145">
        <f t="shared" si="20"/>
        <v>0</v>
      </c>
      <c r="F323" s="146">
        <f t="shared" si="21"/>
        <v>0</v>
      </c>
      <c r="G323" s="146">
        <f aca="true" t="shared" si="23" ref="G323:G361">SUM(G322+F323)</f>
        <v>0</v>
      </c>
    </row>
    <row r="324" spans="3:7" ht="15">
      <c r="C324" s="2">
        <f t="shared" si="22"/>
        <v>323</v>
      </c>
      <c r="D324" s="146"/>
      <c r="E324" s="145">
        <f t="shared" si="20"/>
        <v>0</v>
      </c>
      <c r="F324" s="146">
        <f t="shared" si="21"/>
        <v>0</v>
      </c>
      <c r="G324" s="146">
        <f t="shared" si="23"/>
        <v>0</v>
      </c>
    </row>
    <row r="325" spans="3:7" ht="15">
      <c r="C325" s="2">
        <f t="shared" si="22"/>
        <v>324</v>
      </c>
      <c r="D325" s="146"/>
      <c r="E325" s="145">
        <f t="shared" si="20"/>
        <v>0</v>
      </c>
      <c r="F325" s="146">
        <f t="shared" si="21"/>
        <v>0</v>
      </c>
      <c r="G325" s="146">
        <f t="shared" si="23"/>
        <v>0</v>
      </c>
    </row>
    <row r="326" spans="3:7" ht="15">
      <c r="C326" s="2">
        <f t="shared" si="22"/>
        <v>325</v>
      </c>
      <c r="D326" s="146"/>
      <c r="E326" s="145">
        <f t="shared" si="20"/>
        <v>0</v>
      </c>
      <c r="F326" s="146">
        <f t="shared" si="21"/>
        <v>0</v>
      </c>
      <c r="G326" s="146">
        <f t="shared" si="23"/>
        <v>0</v>
      </c>
    </row>
    <row r="327" spans="3:7" ht="15">
      <c r="C327" s="2">
        <f t="shared" si="22"/>
        <v>326</v>
      </c>
      <c r="D327" s="146"/>
      <c r="E327" s="145">
        <f t="shared" si="20"/>
        <v>0</v>
      </c>
      <c r="F327" s="146">
        <f t="shared" si="21"/>
        <v>0</v>
      </c>
      <c r="G327" s="146">
        <f t="shared" si="23"/>
        <v>0</v>
      </c>
    </row>
    <row r="328" spans="3:7" ht="15">
      <c r="C328" s="2">
        <f t="shared" si="22"/>
        <v>327</v>
      </c>
      <c r="D328" s="146"/>
      <c r="E328" s="145">
        <f t="shared" si="20"/>
        <v>0</v>
      </c>
      <c r="F328" s="146">
        <f t="shared" si="21"/>
        <v>0</v>
      </c>
      <c r="G328" s="146">
        <f t="shared" si="23"/>
        <v>0</v>
      </c>
    </row>
    <row r="329" spans="3:7" ht="15">
      <c r="C329" s="2">
        <f t="shared" si="22"/>
        <v>328</v>
      </c>
      <c r="D329" s="146"/>
      <c r="E329" s="145">
        <f t="shared" si="20"/>
        <v>0</v>
      </c>
      <c r="F329" s="146">
        <f t="shared" si="21"/>
        <v>0</v>
      </c>
      <c r="G329" s="146">
        <f t="shared" si="23"/>
        <v>0</v>
      </c>
    </row>
    <row r="330" spans="3:7" ht="15">
      <c r="C330" s="2">
        <f t="shared" si="22"/>
        <v>329</v>
      </c>
      <c r="D330" s="146"/>
      <c r="E330" s="145">
        <f t="shared" si="20"/>
        <v>0</v>
      </c>
      <c r="F330" s="146">
        <f t="shared" si="21"/>
        <v>0</v>
      </c>
      <c r="G330" s="146">
        <f t="shared" si="23"/>
        <v>0</v>
      </c>
    </row>
    <row r="331" spans="3:7" ht="15">
      <c r="C331" s="2">
        <f t="shared" si="22"/>
        <v>330</v>
      </c>
      <c r="D331" s="146"/>
      <c r="E331" s="145">
        <f t="shared" si="20"/>
        <v>0</v>
      </c>
      <c r="F331" s="146">
        <f t="shared" si="21"/>
        <v>0</v>
      </c>
      <c r="G331" s="146">
        <f t="shared" si="23"/>
        <v>0</v>
      </c>
    </row>
    <row r="332" spans="3:7" ht="15">
      <c r="C332" s="2">
        <f t="shared" si="22"/>
        <v>331</v>
      </c>
      <c r="D332" s="146"/>
      <c r="E332" s="145">
        <f t="shared" si="20"/>
        <v>0</v>
      </c>
      <c r="F332" s="146">
        <f t="shared" si="21"/>
        <v>0</v>
      </c>
      <c r="G332" s="146">
        <f t="shared" si="23"/>
        <v>0</v>
      </c>
    </row>
    <row r="333" spans="3:7" ht="15">
      <c r="C333" s="2">
        <f t="shared" si="22"/>
        <v>332</v>
      </c>
      <c r="D333" s="146"/>
      <c r="E333" s="145">
        <f t="shared" si="20"/>
        <v>0</v>
      </c>
      <c r="F333" s="146">
        <f t="shared" si="21"/>
        <v>0</v>
      </c>
      <c r="G333" s="146">
        <f t="shared" si="23"/>
        <v>0</v>
      </c>
    </row>
    <row r="334" spans="3:7" ht="15">
      <c r="C334" s="2">
        <f t="shared" si="22"/>
        <v>333</v>
      </c>
      <c r="D334" s="146"/>
      <c r="E334" s="145">
        <f t="shared" si="20"/>
        <v>0</v>
      </c>
      <c r="F334" s="146">
        <f t="shared" si="21"/>
        <v>0</v>
      </c>
      <c r="G334" s="146">
        <f t="shared" si="23"/>
        <v>0</v>
      </c>
    </row>
    <row r="335" spans="3:7" ht="15">
      <c r="C335" s="2">
        <f t="shared" si="22"/>
        <v>334</v>
      </c>
      <c r="D335" s="146"/>
      <c r="E335" s="145">
        <f t="shared" si="20"/>
        <v>0</v>
      </c>
      <c r="F335" s="146">
        <f t="shared" si="21"/>
        <v>0</v>
      </c>
      <c r="G335" s="146">
        <f t="shared" si="23"/>
        <v>0</v>
      </c>
    </row>
    <row r="336" spans="3:7" ht="15">
      <c r="C336" s="2">
        <f t="shared" si="22"/>
        <v>335</v>
      </c>
      <c r="D336" s="146"/>
      <c r="E336" s="145">
        <f t="shared" si="20"/>
        <v>0</v>
      </c>
      <c r="F336" s="146">
        <f t="shared" si="21"/>
        <v>0</v>
      </c>
      <c r="G336" s="146">
        <f t="shared" si="23"/>
        <v>0</v>
      </c>
    </row>
    <row r="337" spans="3:7" ht="15">
      <c r="C337" s="2">
        <f t="shared" si="22"/>
        <v>336</v>
      </c>
      <c r="D337" s="146"/>
      <c r="E337" s="145">
        <f t="shared" si="20"/>
        <v>0</v>
      </c>
      <c r="F337" s="146">
        <f t="shared" si="21"/>
        <v>0</v>
      </c>
      <c r="G337" s="146">
        <f t="shared" si="23"/>
        <v>0</v>
      </c>
    </row>
    <row r="338" spans="3:7" ht="15">
      <c r="C338" s="2">
        <f t="shared" si="22"/>
        <v>337</v>
      </c>
      <c r="D338" s="146"/>
      <c r="E338" s="145">
        <f t="shared" si="20"/>
        <v>0</v>
      </c>
      <c r="F338" s="146">
        <f t="shared" si="21"/>
        <v>0</v>
      </c>
      <c r="G338" s="146">
        <f t="shared" si="23"/>
        <v>0</v>
      </c>
    </row>
    <row r="339" spans="3:7" ht="15">
      <c r="C339" s="2">
        <f t="shared" si="22"/>
        <v>338</v>
      </c>
      <c r="D339" s="146"/>
      <c r="E339" s="145">
        <f t="shared" si="20"/>
        <v>0</v>
      </c>
      <c r="F339" s="146">
        <f t="shared" si="21"/>
        <v>0</v>
      </c>
      <c r="G339" s="146">
        <f t="shared" si="23"/>
        <v>0</v>
      </c>
    </row>
    <row r="340" spans="3:7" ht="15">
      <c r="C340" s="2">
        <f t="shared" si="22"/>
        <v>339</v>
      </c>
      <c r="D340" s="146"/>
      <c r="E340" s="145">
        <f t="shared" si="20"/>
        <v>0</v>
      </c>
      <c r="F340" s="146">
        <f t="shared" si="21"/>
        <v>0</v>
      </c>
      <c r="G340" s="146">
        <f t="shared" si="23"/>
        <v>0</v>
      </c>
    </row>
    <row r="341" spans="3:7" ht="15">
      <c r="C341" s="2">
        <f t="shared" si="22"/>
        <v>340</v>
      </c>
      <c r="D341" s="146"/>
      <c r="E341" s="145">
        <f t="shared" si="20"/>
        <v>0</v>
      </c>
      <c r="F341" s="146">
        <f t="shared" si="21"/>
        <v>0</v>
      </c>
      <c r="G341" s="146">
        <f t="shared" si="23"/>
        <v>0</v>
      </c>
    </row>
    <row r="342" spans="3:7" ht="15">
      <c r="C342" s="2">
        <f t="shared" si="22"/>
        <v>341</v>
      </c>
      <c r="D342" s="146"/>
      <c r="E342" s="145">
        <f t="shared" si="20"/>
        <v>0</v>
      </c>
      <c r="F342" s="146">
        <f t="shared" si="21"/>
        <v>0</v>
      </c>
      <c r="G342" s="146">
        <f t="shared" si="23"/>
        <v>0</v>
      </c>
    </row>
    <row r="343" spans="3:7" ht="15">
      <c r="C343" s="2">
        <f t="shared" si="22"/>
        <v>342</v>
      </c>
      <c r="D343" s="146"/>
      <c r="E343" s="145">
        <f t="shared" si="20"/>
        <v>0</v>
      </c>
      <c r="F343" s="146">
        <f t="shared" si="21"/>
        <v>0</v>
      </c>
      <c r="G343" s="146">
        <f t="shared" si="23"/>
        <v>0</v>
      </c>
    </row>
    <row r="344" spans="3:7" ht="15">
      <c r="C344" s="2">
        <f t="shared" si="22"/>
        <v>343</v>
      </c>
      <c r="D344" s="146"/>
      <c r="E344" s="145">
        <f t="shared" si="20"/>
        <v>0</v>
      </c>
      <c r="F344" s="146">
        <f t="shared" si="21"/>
        <v>0</v>
      </c>
      <c r="G344" s="146">
        <f t="shared" si="23"/>
        <v>0</v>
      </c>
    </row>
    <row r="345" spans="3:7" ht="15">
      <c r="C345" s="2">
        <f t="shared" si="22"/>
        <v>344</v>
      </c>
      <c r="D345" s="146"/>
      <c r="E345" s="145">
        <f t="shared" si="20"/>
        <v>0</v>
      </c>
      <c r="F345" s="146">
        <f t="shared" si="21"/>
        <v>0</v>
      </c>
      <c r="G345" s="146">
        <f t="shared" si="23"/>
        <v>0</v>
      </c>
    </row>
    <row r="346" spans="3:7" ht="15">
      <c r="C346" s="2">
        <f t="shared" si="22"/>
        <v>345</v>
      </c>
      <c r="D346" s="146"/>
      <c r="E346" s="145">
        <f t="shared" si="20"/>
        <v>0</v>
      </c>
      <c r="F346" s="146">
        <f t="shared" si="21"/>
        <v>0</v>
      </c>
      <c r="G346" s="146">
        <f t="shared" si="23"/>
        <v>0</v>
      </c>
    </row>
    <row r="347" spans="3:7" ht="15">
      <c r="C347" s="2">
        <f t="shared" si="22"/>
        <v>346</v>
      </c>
      <c r="D347" s="146"/>
      <c r="E347" s="145">
        <f t="shared" si="20"/>
        <v>0</v>
      </c>
      <c r="F347" s="146">
        <f t="shared" si="21"/>
        <v>0</v>
      </c>
      <c r="G347" s="146">
        <f t="shared" si="23"/>
        <v>0</v>
      </c>
    </row>
    <row r="348" spans="3:7" ht="15">
      <c r="C348" s="2">
        <f t="shared" si="22"/>
        <v>347</v>
      </c>
      <c r="D348" s="146"/>
      <c r="E348" s="145">
        <f t="shared" si="20"/>
        <v>0</v>
      </c>
      <c r="F348" s="146">
        <f t="shared" si="21"/>
        <v>0</v>
      </c>
      <c r="G348" s="146">
        <f t="shared" si="23"/>
        <v>0</v>
      </c>
    </row>
    <row r="349" spans="3:7" ht="15">
      <c r="C349" s="2">
        <f t="shared" si="22"/>
        <v>348</v>
      </c>
      <c r="D349" s="146"/>
      <c r="E349" s="145">
        <f t="shared" si="20"/>
        <v>0</v>
      </c>
      <c r="F349" s="146">
        <f t="shared" si="21"/>
        <v>0</v>
      </c>
      <c r="G349" s="146">
        <f t="shared" si="23"/>
        <v>0</v>
      </c>
    </row>
    <row r="350" spans="3:7" ht="15">
      <c r="C350" s="2">
        <f t="shared" si="22"/>
        <v>349</v>
      </c>
      <c r="D350" s="146"/>
      <c r="E350" s="145">
        <f t="shared" si="20"/>
        <v>0</v>
      </c>
      <c r="F350" s="146">
        <f t="shared" si="21"/>
        <v>0</v>
      </c>
      <c r="G350" s="146">
        <f t="shared" si="23"/>
        <v>0</v>
      </c>
    </row>
    <row r="351" spans="3:7" ht="15">
      <c r="C351" s="2">
        <f t="shared" si="22"/>
        <v>350</v>
      </c>
      <c r="D351" s="146"/>
      <c r="E351" s="145">
        <f t="shared" si="20"/>
        <v>0</v>
      </c>
      <c r="F351" s="146">
        <f t="shared" si="21"/>
        <v>0</v>
      </c>
      <c r="G351" s="146">
        <f t="shared" si="23"/>
        <v>0</v>
      </c>
    </row>
    <row r="352" spans="3:7" ht="15">
      <c r="C352" s="2">
        <f t="shared" si="22"/>
        <v>351</v>
      </c>
      <c r="D352" s="146"/>
      <c r="E352" s="145">
        <f t="shared" si="20"/>
        <v>0</v>
      </c>
      <c r="F352" s="146">
        <f t="shared" si="21"/>
        <v>0</v>
      </c>
      <c r="G352" s="146">
        <f t="shared" si="23"/>
        <v>0</v>
      </c>
    </row>
    <row r="353" spans="3:7" ht="15">
      <c r="C353" s="2">
        <f t="shared" si="22"/>
        <v>352</v>
      </c>
      <c r="D353" s="146"/>
      <c r="E353" s="145">
        <f t="shared" si="20"/>
        <v>0</v>
      </c>
      <c r="F353" s="146">
        <f t="shared" si="21"/>
        <v>0</v>
      </c>
      <c r="G353" s="146">
        <f t="shared" si="23"/>
        <v>0</v>
      </c>
    </row>
    <row r="354" spans="3:7" ht="15">
      <c r="C354" s="2">
        <f t="shared" si="22"/>
        <v>353</v>
      </c>
      <c r="D354" s="146"/>
      <c r="E354" s="145">
        <f t="shared" si="20"/>
        <v>0</v>
      </c>
      <c r="F354" s="146">
        <f t="shared" si="21"/>
        <v>0</v>
      </c>
      <c r="G354" s="146">
        <f t="shared" si="23"/>
        <v>0</v>
      </c>
    </row>
    <row r="355" spans="3:7" ht="15">
      <c r="C355" s="2">
        <f t="shared" si="22"/>
        <v>354</v>
      </c>
      <c r="D355" s="146"/>
      <c r="E355" s="145">
        <f t="shared" si="20"/>
        <v>0</v>
      </c>
      <c r="F355" s="146">
        <f t="shared" si="21"/>
        <v>0</v>
      </c>
      <c r="G355" s="146">
        <f t="shared" si="23"/>
        <v>0</v>
      </c>
    </row>
    <row r="356" spans="3:7" ht="15">
      <c r="C356" s="2">
        <f t="shared" si="22"/>
        <v>355</v>
      </c>
      <c r="D356" s="146"/>
      <c r="E356" s="145">
        <f t="shared" si="20"/>
        <v>0</v>
      </c>
      <c r="F356" s="146">
        <f t="shared" si="21"/>
        <v>0</v>
      </c>
      <c r="G356" s="146">
        <f t="shared" si="23"/>
        <v>0</v>
      </c>
    </row>
    <row r="357" spans="3:7" ht="15">
      <c r="C357" s="2">
        <f t="shared" si="22"/>
        <v>356</v>
      </c>
      <c r="D357" s="146"/>
      <c r="E357" s="145">
        <f t="shared" si="20"/>
        <v>0</v>
      </c>
      <c r="F357" s="146">
        <f t="shared" si="21"/>
        <v>0</v>
      </c>
      <c r="G357" s="146">
        <f t="shared" si="23"/>
        <v>0</v>
      </c>
    </row>
    <row r="358" spans="3:7" ht="15">
      <c r="C358" s="2">
        <f t="shared" si="22"/>
        <v>357</v>
      </c>
      <c r="D358" s="146"/>
      <c r="E358" s="145">
        <f t="shared" si="20"/>
        <v>0</v>
      </c>
      <c r="F358" s="146">
        <f t="shared" si="21"/>
        <v>0</v>
      </c>
      <c r="G358" s="146">
        <f t="shared" si="23"/>
        <v>0</v>
      </c>
    </row>
    <row r="359" spans="3:7" ht="15">
      <c r="C359" s="2">
        <f t="shared" si="22"/>
        <v>358</v>
      </c>
      <c r="D359" s="146"/>
      <c r="E359" s="145">
        <f t="shared" si="20"/>
        <v>0</v>
      </c>
      <c r="F359" s="146">
        <f t="shared" si="21"/>
        <v>0</v>
      </c>
      <c r="G359" s="146">
        <f t="shared" si="23"/>
        <v>0</v>
      </c>
    </row>
    <row r="360" spans="3:7" ht="15">
      <c r="C360" s="2">
        <f t="shared" si="22"/>
        <v>359</v>
      </c>
      <c r="D360" s="146"/>
      <c r="E360" s="145">
        <f t="shared" si="20"/>
        <v>0</v>
      </c>
      <c r="F360" s="146">
        <f t="shared" si="21"/>
        <v>0</v>
      </c>
      <c r="G360" s="146">
        <f t="shared" si="23"/>
        <v>0</v>
      </c>
    </row>
    <row r="361" spans="1:7" ht="15">
      <c r="A361" t="s">
        <v>16</v>
      </c>
      <c r="C361" s="2">
        <f t="shared" si="22"/>
        <v>360</v>
      </c>
      <c r="D361" t="s">
        <v>17</v>
      </c>
      <c r="E361" s="145">
        <f t="shared" si="20"/>
        <v>0</v>
      </c>
      <c r="F361" s="146">
        <f>SUM(-G360)</f>
        <v>0</v>
      </c>
      <c r="G361" s="146">
        <f t="shared" si="23"/>
        <v>0</v>
      </c>
    </row>
    <row r="362" spans="4:6" ht="15">
      <c r="D362" s="146">
        <f>SUM(-E361,-F361)</f>
        <v>0</v>
      </c>
      <c r="E362" s="146"/>
      <c r="F362" s="146"/>
    </row>
    <row r="363" spans="4:6" ht="15">
      <c r="D363" s="146"/>
      <c r="E363" s="146">
        <f>SUM(E2:E361)</f>
        <v>0</v>
      </c>
      <c r="F363" s="146">
        <f>SUM(F2:F361)</f>
        <v>0</v>
      </c>
    </row>
  </sheetData>
  <sheetProtection password="F74D" sheet="1" objects="1" scenarios="1" selectLockedCells="1"/>
  <dataValidations count="5"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9" sqref="A9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ht="15">
      <c r="A2" s="144"/>
      <c r="B2" s="24">
        <f>PMT(A7/12,A9,A2,,0)</f>
        <v>0</v>
      </c>
      <c r="C2" s="2">
        <v>1</v>
      </c>
      <c r="D2" s="144">
        <f>B2</f>
        <v>0</v>
      </c>
      <c r="E2" s="145">
        <f aca="true" t="shared" si="0" ref="E2:E65">IF(C2&gt;$A$9,0,IPMT(A$7/12,C2,A$9,A$2))</f>
        <v>0</v>
      </c>
      <c r="F2" s="146">
        <f aca="true" t="shared" si="1" ref="F2:F65">IF(E2&gt;=0,0,SUM(D$2-E2))</f>
        <v>0</v>
      </c>
      <c r="G2" s="146">
        <f>SUM(A2+F2)</f>
        <v>0</v>
      </c>
    </row>
    <row r="3" spans="3:7" ht="15">
      <c r="C3" s="2">
        <f aca="true" t="shared" si="2" ref="C3:C66">SUM(C2,1)</f>
        <v>2</v>
      </c>
      <c r="D3" s="146"/>
      <c r="E3" s="145">
        <f t="shared" si="0"/>
        <v>0</v>
      </c>
      <c r="F3" s="146">
        <f t="shared" si="1"/>
        <v>0</v>
      </c>
      <c r="G3" s="146">
        <f aca="true" t="shared" si="3" ref="G3:G66">SUM(G2+F3)</f>
        <v>0</v>
      </c>
    </row>
    <row r="4" spans="1:7" ht="15">
      <c r="A4" t="s">
        <v>13</v>
      </c>
      <c r="C4" s="2">
        <f t="shared" si="2"/>
        <v>3</v>
      </c>
      <c r="D4" s="146"/>
      <c r="E4" s="145">
        <f t="shared" si="0"/>
        <v>0</v>
      </c>
      <c r="F4" s="146">
        <f t="shared" si="1"/>
        <v>0</v>
      </c>
      <c r="G4" s="146">
        <f t="shared" si="3"/>
        <v>0</v>
      </c>
    </row>
    <row r="5" spans="1:7" ht="15">
      <c r="A5" s="17">
        <v>20</v>
      </c>
      <c r="C5" s="2">
        <f t="shared" si="2"/>
        <v>4</v>
      </c>
      <c r="D5" s="146"/>
      <c r="E5" s="145">
        <f t="shared" si="0"/>
        <v>0</v>
      </c>
      <c r="F5" s="146">
        <f t="shared" si="1"/>
        <v>0</v>
      </c>
      <c r="G5" s="146">
        <f t="shared" si="3"/>
        <v>0</v>
      </c>
    </row>
    <row r="6" spans="1:7" ht="15">
      <c r="A6" t="s">
        <v>14</v>
      </c>
      <c r="C6" s="2">
        <f t="shared" si="2"/>
        <v>5</v>
      </c>
      <c r="D6" s="146"/>
      <c r="E6" s="145">
        <f t="shared" si="0"/>
        <v>0</v>
      </c>
      <c r="F6" s="146">
        <f t="shared" si="1"/>
        <v>0</v>
      </c>
      <c r="G6" s="146">
        <f t="shared" si="3"/>
        <v>0</v>
      </c>
    </row>
    <row r="7" spans="1:7" ht="15">
      <c r="A7" s="19">
        <v>0.01</v>
      </c>
      <c r="C7" s="2">
        <f t="shared" si="2"/>
        <v>6</v>
      </c>
      <c r="D7" s="146"/>
      <c r="E7" s="145">
        <f t="shared" si="0"/>
        <v>0</v>
      </c>
      <c r="F7" s="146">
        <f t="shared" si="1"/>
        <v>0</v>
      </c>
      <c r="G7" s="146">
        <f t="shared" si="3"/>
        <v>0</v>
      </c>
    </row>
    <row r="8" spans="1:7" ht="15">
      <c r="A8" t="s">
        <v>15</v>
      </c>
      <c r="C8" s="2">
        <f t="shared" si="2"/>
        <v>7</v>
      </c>
      <c r="D8" s="146"/>
      <c r="E8" s="145">
        <f t="shared" si="0"/>
        <v>0</v>
      </c>
      <c r="F8" s="146">
        <f t="shared" si="1"/>
        <v>0</v>
      </c>
      <c r="G8" s="146">
        <f t="shared" si="3"/>
        <v>0</v>
      </c>
    </row>
    <row r="9" spans="1:7" ht="15">
      <c r="A9" s="17">
        <f>A5*12</f>
        <v>240</v>
      </c>
      <c r="C9" s="2">
        <f t="shared" si="2"/>
        <v>8</v>
      </c>
      <c r="D9" s="146"/>
      <c r="E9" s="145">
        <f t="shared" si="0"/>
        <v>0</v>
      </c>
      <c r="F9" s="146">
        <f t="shared" si="1"/>
        <v>0</v>
      </c>
      <c r="G9" s="146">
        <f t="shared" si="3"/>
        <v>0</v>
      </c>
    </row>
    <row r="10" spans="3:7" ht="15">
      <c r="C10" s="2">
        <f t="shared" si="2"/>
        <v>9</v>
      </c>
      <c r="D10" s="146"/>
      <c r="E10" s="145">
        <f t="shared" si="0"/>
        <v>0</v>
      </c>
      <c r="F10" s="146">
        <f t="shared" si="1"/>
        <v>0</v>
      </c>
      <c r="G10" s="146">
        <f t="shared" si="3"/>
        <v>0</v>
      </c>
    </row>
    <row r="11" spans="3:7" ht="15">
      <c r="C11" s="2">
        <f t="shared" si="2"/>
        <v>10</v>
      </c>
      <c r="D11" s="146"/>
      <c r="E11" s="145">
        <f t="shared" si="0"/>
        <v>0</v>
      </c>
      <c r="F11" s="146">
        <f t="shared" si="1"/>
        <v>0</v>
      </c>
      <c r="G11" s="146">
        <f t="shared" si="3"/>
        <v>0</v>
      </c>
    </row>
    <row r="12" spans="3:7" ht="15">
      <c r="C12" s="2">
        <f t="shared" si="2"/>
        <v>11</v>
      </c>
      <c r="D12" s="146"/>
      <c r="E12" s="145">
        <f t="shared" si="0"/>
        <v>0</v>
      </c>
      <c r="F12" s="146">
        <f t="shared" si="1"/>
        <v>0</v>
      </c>
      <c r="G12" s="146">
        <f t="shared" si="3"/>
        <v>0</v>
      </c>
    </row>
    <row r="13" spans="3:7" ht="15">
      <c r="C13" s="2">
        <f t="shared" si="2"/>
        <v>12</v>
      </c>
      <c r="D13" s="146"/>
      <c r="E13" s="145">
        <f t="shared" si="0"/>
        <v>0</v>
      </c>
      <c r="F13" s="146">
        <f t="shared" si="1"/>
        <v>0</v>
      </c>
      <c r="G13" s="146">
        <f t="shared" si="3"/>
        <v>0</v>
      </c>
    </row>
    <row r="14" spans="3:7" ht="15">
      <c r="C14" s="2">
        <f t="shared" si="2"/>
        <v>13</v>
      </c>
      <c r="D14" s="146"/>
      <c r="E14" s="145">
        <f t="shared" si="0"/>
        <v>0</v>
      </c>
      <c r="F14" s="146">
        <f t="shared" si="1"/>
        <v>0</v>
      </c>
      <c r="G14" s="146">
        <f t="shared" si="3"/>
        <v>0</v>
      </c>
    </row>
    <row r="15" spans="3:7" ht="15">
      <c r="C15" s="2">
        <f t="shared" si="2"/>
        <v>14</v>
      </c>
      <c r="D15" s="146"/>
      <c r="E15" s="145">
        <f t="shared" si="0"/>
        <v>0</v>
      </c>
      <c r="F15" s="146">
        <f t="shared" si="1"/>
        <v>0</v>
      </c>
      <c r="G15" s="146">
        <f t="shared" si="3"/>
        <v>0</v>
      </c>
    </row>
    <row r="16" spans="3:7" ht="15">
      <c r="C16" s="2">
        <f t="shared" si="2"/>
        <v>15</v>
      </c>
      <c r="D16" s="146"/>
      <c r="E16" s="145">
        <f t="shared" si="0"/>
        <v>0</v>
      </c>
      <c r="F16" s="146">
        <f t="shared" si="1"/>
        <v>0</v>
      </c>
      <c r="G16" s="146">
        <f t="shared" si="3"/>
        <v>0</v>
      </c>
    </row>
    <row r="17" spans="3:7" ht="15">
      <c r="C17" s="2">
        <f t="shared" si="2"/>
        <v>16</v>
      </c>
      <c r="D17" s="146"/>
      <c r="E17" s="145">
        <f t="shared" si="0"/>
        <v>0</v>
      </c>
      <c r="F17" s="146">
        <f t="shared" si="1"/>
        <v>0</v>
      </c>
      <c r="G17" s="146">
        <f t="shared" si="3"/>
        <v>0</v>
      </c>
    </row>
    <row r="18" spans="3:7" ht="15">
      <c r="C18" s="2">
        <f t="shared" si="2"/>
        <v>17</v>
      </c>
      <c r="D18" s="146"/>
      <c r="E18" s="145">
        <f t="shared" si="0"/>
        <v>0</v>
      </c>
      <c r="F18" s="146">
        <f t="shared" si="1"/>
        <v>0</v>
      </c>
      <c r="G18" s="146">
        <f t="shared" si="3"/>
        <v>0</v>
      </c>
    </row>
    <row r="19" spans="3:7" ht="15">
      <c r="C19" s="2">
        <f t="shared" si="2"/>
        <v>18</v>
      </c>
      <c r="D19" s="146"/>
      <c r="E19" s="145">
        <f t="shared" si="0"/>
        <v>0</v>
      </c>
      <c r="F19" s="146">
        <f t="shared" si="1"/>
        <v>0</v>
      </c>
      <c r="G19" s="146">
        <f t="shared" si="3"/>
        <v>0</v>
      </c>
    </row>
    <row r="20" spans="3:7" ht="15">
      <c r="C20" s="2">
        <f t="shared" si="2"/>
        <v>19</v>
      </c>
      <c r="D20" s="146"/>
      <c r="E20" s="145">
        <f t="shared" si="0"/>
        <v>0</v>
      </c>
      <c r="F20" s="146">
        <f t="shared" si="1"/>
        <v>0</v>
      </c>
      <c r="G20" s="146">
        <f t="shared" si="3"/>
        <v>0</v>
      </c>
    </row>
    <row r="21" spans="3:7" ht="15">
      <c r="C21" s="2">
        <f t="shared" si="2"/>
        <v>20</v>
      </c>
      <c r="D21" s="146"/>
      <c r="E21" s="145">
        <f t="shared" si="0"/>
        <v>0</v>
      </c>
      <c r="F21" s="146">
        <f t="shared" si="1"/>
        <v>0</v>
      </c>
      <c r="G21" s="146">
        <f t="shared" si="3"/>
        <v>0</v>
      </c>
    </row>
    <row r="22" spans="3:7" ht="15">
      <c r="C22" s="2">
        <f t="shared" si="2"/>
        <v>21</v>
      </c>
      <c r="D22" s="146"/>
      <c r="E22" s="145">
        <f t="shared" si="0"/>
        <v>0</v>
      </c>
      <c r="F22" s="146">
        <f t="shared" si="1"/>
        <v>0</v>
      </c>
      <c r="G22" s="146">
        <f t="shared" si="3"/>
        <v>0</v>
      </c>
    </row>
    <row r="23" spans="3:7" ht="15">
      <c r="C23" s="2">
        <f t="shared" si="2"/>
        <v>22</v>
      </c>
      <c r="D23" s="146"/>
      <c r="E23" s="145">
        <f t="shared" si="0"/>
        <v>0</v>
      </c>
      <c r="F23" s="146">
        <f t="shared" si="1"/>
        <v>0</v>
      </c>
      <c r="G23" s="146">
        <f t="shared" si="3"/>
        <v>0</v>
      </c>
    </row>
    <row r="24" spans="3:7" ht="15">
      <c r="C24" s="2">
        <f t="shared" si="2"/>
        <v>23</v>
      </c>
      <c r="D24" s="146"/>
      <c r="E24" s="145">
        <f t="shared" si="0"/>
        <v>0</v>
      </c>
      <c r="F24" s="146">
        <f t="shared" si="1"/>
        <v>0</v>
      </c>
      <c r="G24" s="146">
        <f t="shared" si="3"/>
        <v>0</v>
      </c>
    </row>
    <row r="25" spans="3:7" ht="15">
      <c r="C25" s="2">
        <f t="shared" si="2"/>
        <v>24</v>
      </c>
      <c r="D25" s="146"/>
      <c r="E25" s="145">
        <f t="shared" si="0"/>
        <v>0</v>
      </c>
      <c r="F25" s="146">
        <f t="shared" si="1"/>
        <v>0</v>
      </c>
      <c r="G25" s="146">
        <f t="shared" si="3"/>
        <v>0</v>
      </c>
    </row>
    <row r="26" spans="3:7" ht="15">
      <c r="C26" s="2">
        <f t="shared" si="2"/>
        <v>25</v>
      </c>
      <c r="D26" s="146"/>
      <c r="E26" s="145">
        <f t="shared" si="0"/>
        <v>0</v>
      </c>
      <c r="F26" s="146">
        <f t="shared" si="1"/>
        <v>0</v>
      </c>
      <c r="G26" s="146">
        <f t="shared" si="3"/>
        <v>0</v>
      </c>
    </row>
    <row r="27" spans="3:7" ht="15">
      <c r="C27" s="2">
        <f t="shared" si="2"/>
        <v>26</v>
      </c>
      <c r="D27" s="146"/>
      <c r="E27" s="145">
        <f t="shared" si="0"/>
        <v>0</v>
      </c>
      <c r="F27" s="146">
        <f t="shared" si="1"/>
        <v>0</v>
      </c>
      <c r="G27" s="146">
        <f t="shared" si="3"/>
        <v>0</v>
      </c>
    </row>
    <row r="28" spans="3:7" ht="15">
      <c r="C28" s="2">
        <f t="shared" si="2"/>
        <v>27</v>
      </c>
      <c r="D28" s="146"/>
      <c r="E28" s="145">
        <f t="shared" si="0"/>
        <v>0</v>
      </c>
      <c r="F28" s="146">
        <f t="shared" si="1"/>
        <v>0</v>
      </c>
      <c r="G28" s="146">
        <f t="shared" si="3"/>
        <v>0</v>
      </c>
    </row>
    <row r="29" spans="3:7" ht="15">
      <c r="C29" s="2">
        <f t="shared" si="2"/>
        <v>28</v>
      </c>
      <c r="D29" s="146"/>
      <c r="E29" s="145">
        <f t="shared" si="0"/>
        <v>0</v>
      </c>
      <c r="F29" s="146">
        <f t="shared" si="1"/>
        <v>0</v>
      </c>
      <c r="G29" s="146">
        <f t="shared" si="3"/>
        <v>0</v>
      </c>
    </row>
    <row r="30" spans="3:7" ht="15">
      <c r="C30" s="2">
        <f t="shared" si="2"/>
        <v>29</v>
      </c>
      <c r="D30" s="146"/>
      <c r="E30" s="145">
        <f t="shared" si="0"/>
        <v>0</v>
      </c>
      <c r="F30" s="146">
        <f t="shared" si="1"/>
        <v>0</v>
      </c>
      <c r="G30" s="146">
        <f t="shared" si="3"/>
        <v>0</v>
      </c>
    </row>
    <row r="31" spans="3:7" ht="15">
      <c r="C31" s="2">
        <f t="shared" si="2"/>
        <v>30</v>
      </c>
      <c r="D31" s="146"/>
      <c r="E31" s="145">
        <f t="shared" si="0"/>
        <v>0</v>
      </c>
      <c r="F31" s="146">
        <f t="shared" si="1"/>
        <v>0</v>
      </c>
      <c r="G31" s="146">
        <f t="shared" si="3"/>
        <v>0</v>
      </c>
    </row>
    <row r="32" spans="3:7" ht="15">
      <c r="C32" s="2">
        <f t="shared" si="2"/>
        <v>31</v>
      </c>
      <c r="D32" s="146"/>
      <c r="E32" s="145">
        <f t="shared" si="0"/>
        <v>0</v>
      </c>
      <c r="F32" s="146">
        <f t="shared" si="1"/>
        <v>0</v>
      </c>
      <c r="G32" s="146">
        <f t="shared" si="3"/>
        <v>0</v>
      </c>
    </row>
    <row r="33" spans="3:7" ht="15">
      <c r="C33" s="2">
        <f t="shared" si="2"/>
        <v>32</v>
      </c>
      <c r="D33" s="146"/>
      <c r="E33" s="145">
        <f t="shared" si="0"/>
        <v>0</v>
      </c>
      <c r="F33" s="146">
        <f t="shared" si="1"/>
        <v>0</v>
      </c>
      <c r="G33" s="146">
        <f t="shared" si="3"/>
        <v>0</v>
      </c>
    </row>
    <row r="34" spans="3:7" ht="15">
      <c r="C34" s="2">
        <f t="shared" si="2"/>
        <v>33</v>
      </c>
      <c r="D34" s="146"/>
      <c r="E34" s="145">
        <f t="shared" si="0"/>
        <v>0</v>
      </c>
      <c r="F34" s="146">
        <f t="shared" si="1"/>
        <v>0</v>
      </c>
      <c r="G34" s="146">
        <f t="shared" si="3"/>
        <v>0</v>
      </c>
    </row>
    <row r="35" spans="3:7" ht="15">
      <c r="C35" s="2">
        <f t="shared" si="2"/>
        <v>34</v>
      </c>
      <c r="D35" s="146"/>
      <c r="E35" s="145">
        <f t="shared" si="0"/>
        <v>0</v>
      </c>
      <c r="F35" s="146">
        <f t="shared" si="1"/>
        <v>0</v>
      </c>
      <c r="G35" s="146">
        <f t="shared" si="3"/>
        <v>0</v>
      </c>
    </row>
    <row r="36" spans="3:7" ht="15">
      <c r="C36" s="2">
        <f t="shared" si="2"/>
        <v>35</v>
      </c>
      <c r="D36" s="146"/>
      <c r="E36" s="145">
        <f t="shared" si="0"/>
        <v>0</v>
      </c>
      <c r="F36" s="146">
        <f t="shared" si="1"/>
        <v>0</v>
      </c>
      <c r="G36" s="146">
        <f t="shared" si="3"/>
        <v>0</v>
      </c>
    </row>
    <row r="37" spans="3:7" ht="15">
      <c r="C37" s="2">
        <f t="shared" si="2"/>
        <v>36</v>
      </c>
      <c r="D37" s="146"/>
      <c r="E37" s="145">
        <f t="shared" si="0"/>
        <v>0</v>
      </c>
      <c r="F37" s="146">
        <f t="shared" si="1"/>
        <v>0</v>
      </c>
      <c r="G37" s="146">
        <f t="shared" si="3"/>
        <v>0</v>
      </c>
    </row>
    <row r="38" spans="3:7" ht="15">
      <c r="C38" s="2">
        <f t="shared" si="2"/>
        <v>37</v>
      </c>
      <c r="D38" s="146"/>
      <c r="E38" s="145">
        <f t="shared" si="0"/>
        <v>0</v>
      </c>
      <c r="F38" s="146">
        <f t="shared" si="1"/>
        <v>0</v>
      </c>
      <c r="G38" s="146">
        <f t="shared" si="3"/>
        <v>0</v>
      </c>
    </row>
    <row r="39" spans="3:7" ht="15">
      <c r="C39" s="2">
        <f t="shared" si="2"/>
        <v>38</v>
      </c>
      <c r="D39" s="146"/>
      <c r="E39" s="145">
        <f t="shared" si="0"/>
        <v>0</v>
      </c>
      <c r="F39" s="146">
        <f t="shared" si="1"/>
        <v>0</v>
      </c>
      <c r="G39" s="146">
        <f t="shared" si="3"/>
        <v>0</v>
      </c>
    </row>
    <row r="40" spans="3:7" ht="15">
      <c r="C40" s="2">
        <f t="shared" si="2"/>
        <v>39</v>
      </c>
      <c r="D40" s="146"/>
      <c r="E40" s="145">
        <f t="shared" si="0"/>
        <v>0</v>
      </c>
      <c r="F40" s="146">
        <f t="shared" si="1"/>
        <v>0</v>
      </c>
      <c r="G40" s="146">
        <f t="shared" si="3"/>
        <v>0</v>
      </c>
    </row>
    <row r="41" spans="3:7" ht="15">
      <c r="C41" s="2">
        <f t="shared" si="2"/>
        <v>40</v>
      </c>
      <c r="D41" s="146"/>
      <c r="E41" s="145">
        <f t="shared" si="0"/>
        <v>0</v>
      </c>
      <c r="F41" s="146">
        <f t="shared" si="1"/>
        <v>0</v>
      </c>
      <c r="G41" s="146">
        <f t="shared" si="3"/>
        <v>0</v>
      </c>
    </row>
    <row r="42" spans="3:7" ht="15">
      <c r="C42" s="2">
        <f t="shared" si="2"/>
        <v>41</v>
      </c>
      <c r="D42" s="146"/>
      <c r="E42" s="145">
        <f t="shared" si="0"/>
        <v>0</v>
      </c>
      <c r="F42" s="146">
        <f t="shared" si="1"/>
        <v>0</v>
      </c>
      <c r="G42" s="146">
        <f t="shared" si="3"/>
        <v>0</v>
      </c>
    </row>
    <row r="43" spans="3:7" ht="15">
      <c r="C43" s="2">
        <f t="shared" si="2"/>
        <v>42</v>
      </c>
      <c r="D43" s="146"/>
      <c r="E43" s="145">
        <f t="shared" si="0"/>
        <v>0</v>
      </c>
      <c r="F43" s="146">
        <f t="shared" si="1"/>
        <v>0</v>
      </c>
      <c r="G43" s="146">
        <f t="shared" si="3"/>
        <v>0</v>
      </c>
    </row>
    <row r="44" spans="3:7" ht="15">
      <c r="C44" s="2">
        <f t="shared" si="2"/>
        <v>43</v>
      </c>
      <c r="D44" s="146"/>
      <c r="E44" s="145">
        <f t="shared" si="0"/>
        <v>0</v>
      </c>
      <c r="F44" s="146">
        <f t="shared" si="1"/>
        <v>0</v>
      </c>
      <c r="G44" s="146">
        <f t="shared" si="3"/>
        <v>0</v>
      </c>
    </row>
    <row r="45" spans="3:7" ht="15">
      <c r="C45" s="2">
        <f t="shared" si="2"/>
        <v>44</v>
      </c>
      <c r="D45" s="146"/>
      <c r="E45" s="145">
        <f t="shared" si="0"/>
        <v>0</v>
      </c>
      <c r="F45" s="146">
        <f t="shared" si="1"/>
        <v>0</v>
      </c>
      <c r="G45" s="146">
        <f t="shared" si="3"/>
        <v>0</v>
      </c>
    </row>
    <row r="46" spans="3:7" ht="15">
      <c r="C46" s="2">
        <f t="shared" si="2"/>
        <v>45</v>
      </c>
      <c r="D46" s="146"/>
      <c r="E46" s="145">
        <f t="shared" si="0"/>
        <v>0</v>
      </c>
      <c r="F46" s="146">
        <f t="shared" si="1"/>
        <v>0</v>
      </c>
      <c r="G46" s="146">
        <f t="shared" si="3"/>
        <v>0</v>
      </c>
    </row>
    <row r="47" spans="3:7" ht="15">
      <c r="C47" s="2">
        <f t="shared" si="2"/>
        <v>46</v>
      </c>
      <c r="D47" s="146"/>
      <c r="E47" s="145">
        <f t="shared" si="0"/>
        <v>0</v>
      </c>
      <c r="F47" s="146">
        <f t="shared" si="1"/>
        <v>0</v>
      </c>
      <c r="G47" s="146">
        <f t="shared" si="3"/>
        <v>0</v>
      </c>
    </row>
    <row r="48" spans="3:7" ht="15">
      <c r="C48" s="2">
        <f t="shared" si="2"/>
        <v>47</v>
      </c>
      <c r="D48" s="146"/>
      <c r="E48" s="145">
        <f t="shared" si="0"/>
        <v>0</v>
      </c>
      <c r="F48" s="146">
        <f t="shared" si="1"/>
        <v>0</v>
      </c>
      <c r="G48" s="146">
        <f t="shared" si="3"/>
        <v>0</v>
      </c>
    </row>
    <row r="49" spans="3:7" ht="15">
      <c r="C49" s="2">
        <f t="shared" si="2"/>
        <v>48</v>
      </c>
      <c r="D49" s="146"/>
      <c r="E49" s="145">
        <f t="shared" si="0"/>
        <v>0</v>
      </c>
      <c r="F49" s="146">
        <f t="shared" si="1"/>
        <v>0</v>
      </c>
      <c r="G49" s="146">
        <f t="shared" si="3"/>
        <v>0</v>
      </c>
    </row>
    <row r="50" spans="3:7" ht="15">
      <c r="C50" s="2">
        <f t="shared" si="2"/>
        <v>49</v>
      </c>
      <c r="D50" s="146"/>
      <c r="E50" s="145">
        <f t="shared" si="0"/>
        <v>0</v>
      </c>
      <c r="F50" s="146">
        <f t="shared" si="1"/>
        <v>0</v>
      </c>
      <c r="G50" s="146">
        <f t="shared" si="3"/>
        <v>0</v>
      </c>
    </row>
    <row r="51" spans="3:7" ht="15">
      <c r="C51" s="2">
        <f t="shared" si="2"/>
        <v>50</v>
      </c>
      <c r="D51" s="146"/>
      <c r="E51" s="145">
        <f t="shared" si="0"/>
        <v>0</v>
      </c>
      <c r="F51" s="146">
        <f t="shared" si="1"/>
        <v>0</v>
      </c>
      <c r="G51" s="146">
        <f t="shared" si="3"/>
        <v>0</v>
      </c>
    </row>
    <row r="52" spans="3:7" ht="15">
      <c r="C52" s="2">
        <f t="shared" si="2"/>
        <v>51</v>
      </c>
      <c r="D52" s="146"/>
      <c r="E52" s="145">
        <f t="shared" si="0"/>
        <v>0</v>
      </c>
      <c r="F52" s="146">
        <f t="shared" si="1"/>
        <v>0</v>
      </c>
      <c r="G52" s="146">
        <f t="shared" si="3"/>
        <v>0</v>
      </c>
    </row>
    <row r="53" spans="3:7" ht="15">
      <c r="C53" s="2">
        <f t="shared" si="2"/>
        <v>52</v>
      </c>
      <c r="D53" s="146"/>
      <c r="E53" s="145">
        <f t="shared" si="0"/>
        <v>0</v>
      </c>
      <c r="F53" s="146">
        <f t="shared" si="1"/>
        <v>0</v>
      </c>
      <c r="G53" s="146">
        <f t="shared" si="3"/>
        <v>0</v>
      </c>
    </row>
    <row r="54" spans="3:7" ht="15">
      <c r="C54" s="2">
        <f t="shared" si="2"/>
        <v>53</v>
      </c>
      <c r="D54" s="146"/>
      <c r="E54" s="145">
        <f t="shared" si="0"/>
        <v>0</v>
      </c>
      <c r="F54" s="146">
        <f t="shared" si="1"/>
        <v>0</v>
      </c>
      <c r="G54" s="146">
        <f t="shared" si="3"/>
        <v>0</v>
      </c>
    </row>
    <row r="55" spans="3:7" ht="15">
      <c r="C55" s="2">
        <f t="shared" si="2"/>
        <v>54</v>
      </c>
      <c r="D55" s="146"/>
      <c r="E55" s="145">
        <f t="shared" si="0"/>
        <v>0</v>
      </c>
      <c r="F55" s="146">
        <f t="shared" si="1"/>
        <v>0</v>
      </c>
      <c r="G55" s="146">
        <f t="shared" si="3"/>
        <v>0</v>
      </c>
    </row>
    <row r="56" spans="3:7" ht="15">
      <c r="C56" s="2">
        <f t="shared" si="2"/>
        <v>55</v>
      </c>
      <c r="D56" s="146"/>
      <c r="E56" s="145">
        <f t="shared" si="0"/>
        <v>0</v>
      </c>
      <c r="F56" s="146">
        <f t="shared" si="1"/>
        <v>0</v>
      </c>
      <c r="G56" s="146">
        <f t="shared" si="3"/>
        <v>0</v>
      </c>
    </row>
    <row r="57" spans="3:7" ht="15">
      <c r="C57" s="2">
        <f t="shared" si="2"/>
        <v>56</v>
      </c>
      <c r="D57" s="146"/>
      <c r="E57" s="145">
        <f t="shared" si="0"/>
        <v>0</v>
      </c>
      <c r="F57" s="146">
        <f t="shared" si="1"/>
        <v>0</v>
      </c>
      <c r="G57" s="146">
        <f t="shared" si="3"/>
        <v>0</v>
      </c>
    </row>
    <row r="58" spans="3:7" ht="15">
      <c r="C58" s="2">
        <f t="shared" si="2"/>
        <v>57</v>
      </c>
      <c r="D58" s="146"/>
      <c r="E58" s="145">
        <f t="shared" si="0"/>
        <v>0</v>
      </c>
      <c r="F58" s="146">
        <f t="shared" si="1"/>
        <v>0</v>
      </c>
      <c r="G58" s="146">
        <f t="shared" si="3"/>
        <v>0</v>
      </c>
    </row>
    <row r="59" spans="3:7" ht="15">
      <c r="C59" s="2">
        <f t="shared" si="2"/>
        <v>58</v>
      </c>
      <c r="D59" s="146"/>
      <c r="E59" s="145">
        <f t="shared" si="0"/>
        <v>0</v>
      </c>
      <c r="F59" s="146">
        <f t="shared" si="1"/>
        <v>0</v>
      </c>
      <c r="G59" s="146">
        <f t="shared" si="3"/>
        <v>0</v>
      </c>
    </row>
    <row r="60" spans="3:7" ht="15">
      <c r="C60" s="2">
        <f t="shared" si="2"/>
        <v>59</v>
      </c>
      <c r="D60" s="146"/>
      <c r="E60" s="145">
        <f t="shared" si="0"/>
        <v>0</v>
      </c>
      <c r="F60" s="146">
        <f t="shared" si="1"/>
        <v>0</v>
      </c>
      <c r="G60" s="146">
        <f t="shared" si="3"/>
        <v>0</v>
      </c>
    </row>
    <row r="61" spans="3:7" ht="15">
      <c r="C61" s="2">
        <f t="shared" si="2"/>
        <v>60</v>
      </c>
      <c r="D61" s="146"/>
      <c r="E61" s="145">
        <f t="shared" si="0"/>
        <v>0</v>
      </c>
      <c r="F61" s="146">
        <f t="shared" si="1"/>
        <v>0</v>
      </c>
      <c r="G61" s="146">
        <f t="shared" si="3"/>
        <v>0</v>
      </c>
    </row>
    <row r="62" spans="3:7" ht="15">
      <c r="C62" s="2">
        <f t="shared" si="2"/>
        <v>61</v>
      </c>
      <c r="D62" s="146"/>
      <c r="E62" s="145">
        <f t="shared" si="0"/>
        <v>0</v>
      </c>
      <c r="F62" s="146">
        <f t="shared" si="1"/>
        <v>0</v>
      </c>
      <c r="G62" s="146">
        <f t="shared" si="3"/>
        <v>0</v>
      </c>
    </row>
    <row r="63" spans="3:7" ht="15">
      <c r="C63" s="2">
        <f t="shared" si="2"/>
        <v>62</v>
      </c>
      <c r="D63" s="146"/>
      <c r="E63" s="145">
        <f t="shared" si="0"/>
        <v>0</v>
      </c>
      <c r="F63" s="146">
        <f t="shared" si="1"/>
        <v>0</v>
      </c>
      <c r="G63" s="146">
        <f t="shared" si="3"/>
        <v>0</v>
      </c>
    </row>
    <row r="64" spans="3:7" ht="15">
      <c r="C64" s="2">
        <f t="shared" si="2"/>
        <v>63</v>
      </c>
      <c r="D64" s="146"/>
      <c r="E64" s="145">
        <f t="shared" si="0"/>
        <v>0</v>
      </c>
      <c r="F64" s="146">
        <f t="shared" si="1"/>
        <v>0</v>
      </c>
      <c r="G64" s="146">
        <f t="shared" si="3"/>
        <v>0</v>
      </c>
    </row>
    <row r="65" spans="3:7" ht="15">
      <c r="C65" s="2">
        <f t="shared" si="2"/>
        <v>64</v>
      </c>
      <c r="D65" s="146"/>
      <c r="E65" s="145">
        <f t="shared" si="0"/>
        <v>0</v>
      </c>
      <c r="F65" s="146">
        <f t="shared" si="1"/>
        <v>0</v>
      </c>
      <c r="G65" s="146">
        <f t="shared" si="3"/>
        <v>0</v>
      </c>
    </row>
    <row r="66" spans="3:7" ht="15">
      <c r="C66" s="2">
        <f t="shared" si="2"/>
        <v>65</v>
      </c>
      <c r="D66" s="146"/>
      <c r="E66" s="145">
        <f aca="true" t="shared" si="4" ref="E66:E129">IF(C66&gt;$A$9,0,IPMT(A$7/12,C66,A$9,A$2))</f>
        <v>0</v>
      </c>
      <c r="F66" s="146">
        <f aca="true" t="shared" si="5" ref="F66:F129">IF(E66&gt;=0,0,SUM(D$2-E66))</f>
        <v>0</v>
      </c>
      <c r="G66" s="146">
        <f t="shared" si="3"/>
        <v>0</v>
      </c>
    </row>
    <row r="67" spans="3:7" ht="15">
      <c r="C67" s="2">
        <f aca="true" t="shared" si="6" ref="C67:C130">SUM(C66,1)</f>
        <v>66</v>
      </c>
      <c r="D67" s="146"/>
      <c r="E67" s="145">
        <f t="shared" si="4"/>
        <v>0</v>
      </c>
      <c r="F67" s="146">
        <f t="shared" si="5"/>
        <v>0</v>
      </c>
      <c r="G67" s="146">
        <f aca="true" t="shared" si="7" ref="G67:G130">SUM(G66+F67)</f>
        <v>0</v>
      </c>
    </row>
    <row r="68" spans="3:7" ht="15">
      <c r="C68" s="2">
        <f t="shared" si="6"/>
        <v>67</v>
      </c>
      <c r="D68" s="146"/>
      <c r="E68" s="145">
        <f t="shared" si="4"/>
        <v>0</v>
      </c>
      <c r="F68" s="146">
        <f t="shared" si="5"/>
        <v>0</v>
      </c>
      <c r="G68" s="146">
        <f t="shared" si="7"/>
        <v>0</v>
      </c>
    </row>
    <row r="69" spans="3:7" ht="15">
      <c r="C69" s="2">
        <f t="shared" si="6"/>
        <v>68</v>
      </c>
      <c r="D69" s="146"/>
      <c r="E69" s="145">
        <f t="shared" si="4"/>
        <v>0</v>
      </c>
      <c r="F69" s="146">
        <f t="shared" si="5"/>
        <v>0</v>
      </c>
      <c r="G69" s="146">
        <f t="shared" si="7"/>
        <v>0</v>
      </c>
    </row>
    <row r="70" spans="3:7" ht="15">
      <c r="C70" s="2">
        <f t="shared" si="6"/>
        <v>69</v>
      </c>
      <c r="D70" s="146"/>
      <c r="E70" s="145">
        <f t="shared" si="4"/>
        <v>0</v>
      </c>
      <c r="F70" s="146">
        <f t="shared" si="5"/>
        <v>0</v>
      </c>
      <c r="G70" s="146">
        <f t="shared" si="7"/>
        <v>0</v>
      </c>
    </row>
    <row r="71" spans="3:7" ht="15">
      <c r="C71" s="2">
        <f t="shared" si="6"/>
        <v>70</v>
      </c>
      <c r="D71" s="146"/>
      <c r="E71" s="145">
        <f t="shared" si="4"/>
        <v>0</v>
      </c>
      <c r="F71" s="146">
        <f t="shared" si="5"/>
        <v>0</v>
      </c>
      <c r="G71" s="146">
        <f t="shared" si="7"/>
        <v>0</v>
      </c>
    </row>
    <row r="72" spans="3:7" ht="15">
      <c r="C72" s="2">
        <f t="shared" si="6"/>
        <v>71</v>
      </c>
      <c r="D72" s="146"/>
      <c r="E72" s="145">
        <f t="shared" si="4"/>
        <v>0</v>
      </c>
      <c r="F72" s="146">
        <f t="shared" si="5"/>
        <v>0</v>
      </c>
      <c r="G72" s="146">
        <f t="shared" si="7"/>
        <v>0</v>
      </c>
    </row>
    <row r="73" spans="3:7" ht="15">
      <c r="C73" s="2">
        <f t="shared" si="6"/>
        <v>72</v>
      </c>
      <c r="D73" s="146"/>
      <c r="E73" s="145">
        <f t="shared" si="4"/>
        <v>0</v>
      </c>
      <c r="F73" s="146">
        <f t="shared" si="5"/>
        <v>0</v>
      </c>
      <c r="G73" s="146">
        <f t="shared" si="7"/>
        <v>0</v>
      </c>
    </row>
    <row r="74" spans="3:7" ht="15">
      <c r="C74" s="2">
        <f t="shared" si="6"/>
        <v>73</v>
      </c>
      <c r="D74" s="146"/>
      <c r="E74" s="145">
        <f t="shared" si="4"/>
        <v>0</v>
      </c>
      <c r="F74" s="146">
        <f t="shared" si="5"/>
        <v>0</v>
      </c>
      <c r="G74" s="146">
        <f t="shared" si="7"/>
        <v>0</v>
      </c>
    </row>
    <row r="75" spans="3:7" ht="15">
      <c r="C75" s="2">
        <f t="shared" si="6"/>
        <v>74</v>
      </c>
      <c r="D75" s="146"/>
      <c r="E75" s="145">
        <f t="shared" si="4"/>
        <v>0</v>
      </c>
      <c r="F75" s="146">
        <f t="shared" si="5"/>
        <v>0</v>
      </c>
      <c r="G75" s="146">
        <f t="shared" si="7"/>
        <v>0</v>
      </c>
    </row>
    <row r="76" spans="3:7" ht="15">
      <c r="C76" s="2">
        <f t="shared" si="6"/>
        <v>75</v>
      </c>
      <c r="D76" s="146"/>
      <c r="E76" s="145">
        <f t="shared" si="4"/>
        <v>0</v>
      </c>
      <c r="F76" s="146">
        <f t="shared" si="5"/>
        <v>0</v>
      </c>
      <c r="G76" s="146">
        <f t="shared" si="7"/>
        <v>0</v>
      </c>
    </row>
    <row r="77" spans="3:7" ht="15">
      <c r="C77" s="2">
        <f t="shared" si="6"/>
        <v>76</v>
      </c>
      <c r="D77" s="146"/>
      <c r="E77" s="145">
        <f t="shared" si="4"/>
        <v>0</v>
      </c>
      <c r="F77" s="146">
        <f t="shared" si="5"/>
        <v>0</v>
      </c>
      <c r="G77" s="146">
        <f t="shared" si="7"/>
        <v>0</v>
      </c>
    </row>
    <row r="78" spans="3:7" ht="15">
      <c r="C78" s="2">
        <f t="shared" si="6"/>
        <v>77</v>
      </c>
      <c r="D78" s="146"/>
      <c r="E78" s="145">
        <f t="shared" si="4"/>
        <v>0</v>
      </c>
      <c r="F78" s="146">
        <f t="shared" si="5"/>
        <v>0</v>
      </c>
      <c r="G78" s="146">
        <f t="shared" si="7"/>
        <v>0</v>
      </c>
    </row>
    <row r="79" spans="3:7" ht="15">
      <c r="C79" s="2">
        <f t="shared" si="6"/>
        <v>78</v>
      </c>
      <c r="D79" s="146"/>
      <c r="E79" s="145">
        <f t="shared" si="4"/>
        <v>0</v>
      </c>
      <c r="F79" s="146">
        <f t="shared" si="5"/>
        <v>0</v>
      </c>
      <c r="G79" s="146">
        <f t="shared" si="7"/>
        <v>0</v>
      </c>
    </row>
    <row r="80" spans="3:7" ht="15">
      <c r="C80" s="2">
        <f t="shared" si="6"/>
        <v>79</v>
      </c>
      <c r="D80" s="146"/>
      <c r="E80" s="145">
        <f t="shared" si="4"/>
        <v>0</v>
      </c>
      <c r="F80" s="146">
        <f t="shared" si="5"/>
        <v>0</v>
      </c>
      <c r="G80" s="146">
        <f t="shared" si="7"/>
        <v>0</v>
      </c>
    </row>
    <row r="81" spans="3:7" ht="15">
      <c r="C81" s="2">
        <f t="shared" si="6"/>
        <v>80</v>
      </c>
      <c r="D81" s="146"/>
      <c r="E81" s="145">
        <f t="shared" si="4"/>
        <v>0</v>
      </c>
      <c r="F81" s="146">
        <f t="shared" si="5"/>
        <v>0</v>
      </c>
      <c r="G81" s="146">
        <f t="shared" si="7"/>
        <v>0</v>
      </c>
    </row>
    <row r="82" spans="3:7" ht="15">
      <c r="C82" s="2">
        <f t="shared" si="6"/>
        <v>81</v>
      </c>
      <c r="D82" s="146"/>
      <c r="E82" s="145">
        <f t="shared" si="4"/>
        <v>0</v>
      </c>
      <c r="F82" s="146">
        <f t="shared" si="5"/>
        <v>0</v>
      </c>
      <c r="G82" s="146">
        <f t="shared" si="7"/>
        <v>0</v>
      </c>
    </row>
    <row r="83" spans="3:7" ht="15">
      <c r="C83" s="2">
        <f t="shared" si="6"/>
        <v>82</v>
      </c>
      <c r="D83" s="146"/>
      <c r="E83" s="145">
        <f t="shared" si="4"/>
        <v>0</v>
      </c>
      <c r="F83" s="146">
        <f t="shared" si="5"/>
        <v>0</v>
      </c>
      <c r="G83" s="146">
        <f t="shared" si="7"/>
        <v>0</v>
      </c>
    </row>
    <row r="84" spans="3:7" ht="15">
      <c r="C84" s="2">
        <f t="shared" si="6"/>
        <v>83</v>
      </c>
      <c r="D84" s="146"/>
      <c r="E84" s="145">
        <f t="shared" si="4"/>
        <v>0</v>
      </c>
      <c r="F84" s="146">
        <f t="shared" si="5"/>
        <v>0</v>
      </c>
      <c r="G84" s="146">
        <f t="shared" si="7"/>
        <v>0</v>
      </c>
    </row>
    <row r="85" spans="3:7" ht="15">
      <c r="C85" s="2">
        <f t="shared" si="6"/>
        <v>84</v>
      </c>
      <c r="D85" s="146"/>
      <c r="E85" s="145">
        <f t="shared" si="4"/>
        <v>0</v>
      </c>
      <c r="F85" s="146">
        <f t="shared" si="5"/>
        <v>0</v>
      </c>
      <c r="G85" s="146">
        <f t="shared" si="7"/>
        <v>0</v>
      </c>
    </row>
    <row r="86" spans="3:7" ht="15">
      <c r="C86" s="2">
        <f t="shared" si="6"/>
        <v>85</v>
      </c>
      <c r="D86" s="146"/>
      <c r="E86" s="145">
        <f t="shared" si="4"/>
        <v>0</v>
      </c>
      <c r="F86" s="146">
        <f t="shared" si="5"/>
        <v>0</v>
      </c>
      <c r="G86" s="146">
        <f t="shared" si="7"/>
        <v>0</v>
      </c>
    </row>
    <row r="87" spans="3:7" ht="15">
      <c r="C87" s="2">
        <f t="shared" si="6"/>
        <v>86</v>
      </c>
      <c r="D87" s="146"/>
      <c r="E87" s="145">
        <f t="shared" si="4"/>
        <v>0</v>
      </c>
      <c r="F87" s="146">
        <f t="shared" si="5"/>
        <v>0</v>
      </c>
      <c r="G87" s="146">
        <f t="shared" si="7"/>
        <v>0</v>
      </c>
    </row>
    <row r="88" spans="3:7" ht="15">
      <c r="C88" s="2">
        <f t="shared" si="6"/>
        <v>87</v>
      </c>
      <c r="D88" s="146"/>
      <c r="E88" s="145">
        <f t="shared" si="4"/>
        <v>0</v>
      </c>
      <c r="F88" s="146">
        <f t="shared" si="5"/>
        <v>0</v>
      </c>
      <c r="G88" s="146">
        <f t="shared" si="7"/>
        <v>0</v>
      </c>
    </row>
    <row r="89" spans="3:7" ht="15">
      <c r="C89" s="2">
        <f t="shared" si="6"/>
        <v>88</v>
      </c>
      <c r="D89" s="146"/>
      <c r="E89" s="145">
        <f t="shared" si="4"/>
        <v>0</v>
      </c>
      <c r="F89" s="146">
        <f t="shared" si="5"/>
        <v>0</v>
      </c>
      <c r="G89" s="146">
        <f t="shared" si="7"/>
        <v>0</v>
      </c>
    </row>
    <row r="90" spans="3:7" ht="15">
      <c r="C90" s="2">
        <f t="shared" si="6"/>
        <v>89</v>
      </c>
      <c r="D90" s="146"/>
      <c r="E90" s="145">
        <f t="shared" si="4"/>
        <v>0</v>
      </c>
      <c r="F90" s="146">
        <f t="shared" si="5"/>
        <v>0</v>
      </c>
      <c r="G90" s="146">
        <f t="shared" si="7"/>
        <v>0</v>
      </c>
    </row>
    <row r="91" spans="3:7" ht="15">
      <c r="C91" s="2">
        <f t="shared" si="6"/>
        <v>90</v>
      </c>
      <c r="D91" s="146"/>
      <c r="E91" s="145">
        <f t="shared" si="4"/>
        <v>0</v>
      </c>
      <c r="F91" s="146">
        <f t="shared" si="5"/>
        <v>0</v>
      </c>
      <c r="G91" s="146">
        <f t="shared" si="7"/>
        <v>0</v>
      </c>
    </row>
    <row r="92" spans="3:7" ht="15">
      <c r="C92" s="2">
        <f t="shared" si="6"/>
        <v>91</v>
      </c>
      <c r="D92" s="146"/>
      <c r="E92" s="145">
        <f t="shared" si="4"/>
        <v>0</v>
      </c>
      <c r="F92" s="146">
        <f t="shared" si="5"/>
        <v>0</v>
      </c>
      <c r="G92" s="146">
        <f t="shared" si="7"/>
        <v>0</v>
      </c>
    </row>
    <row r="93" spans="3:7" ht="15">
      <c r="C93" s="2">
        <f t="shared" si="6"/>
        <v>92</v>
      </c>
      <c r="D93" s="146"/>
      <c r="E93" s="145">
        <f t="shared" si="4"/>
        <v>0</v>
      </c>
      <c r="F93" s="146">
        <f t="shared" si="5"/>
        <v>0</v>
      </c>
      <c r="G93" s="146">
        <f t="shared" si="7"/>
        <v>0</v>
      </c>
    </row>
    <row r="94" spans="3:7" ht="15">
      <c r="C94" s="2">
        <f t="shared" si="6"/>
        <v>93</v>
      </c>
      <c r="D94" s="146"/>
      <c r="E94" s="145">
        <f t="shared" si="4"/>
        <v>0</v>
      </c>
      <c r="F94" s="146">
        <f t="shared" si="5"/>
        <v>0</v>
      </c>
      <c r="G94" s="146">
        <f t="shared" si="7"/>
        <v>0</v>
      </c>
    </row>
    <row r="95" spans="3:7" ht="15">
      <c r="C95" s="2">
        <f t="shared" si="6"/>
        <v>94</v>
      </c>
      <c r="D95" s="146"/>
      <c r="E95" s="145">
        <f t="shared" si="4"/>
        <v>0</v>
      </c>
      <c r="F95" s="146">
        <f t="shared" si="5"/>
        <v>0</v>
      </c>
      <c r="G95" s="146">
        <f t="shared" si="7"/>
        <v>0</v>
      </c>
    </row>
    <row r="96" spans="3:7" ht="15">
      <c r="C96" s="2">
        <f t="shared" si="6"/>
        <v>95</v>
      </c>
      <c r="D96" s="146"/>
      <c r="E96" s="145">
        <f t="shared" si="4"/>
        <v>0</v>
      </c>
      <c r="F96" s="146">
        <f t="shared" si="5"/>
        <v>0</v>
      </c>
      <c r="G96" s="146">
        <f t="shared" si="7"/>
        <v>0</v>
      </c>
    </row>
    <row r="97" spans="3:7" ht="15">
      <c r="C97" s="2">
        <f t="shared" si="6"/>
        <v>96</v>
      </c>
      <c r="D97" s="146"/>
      <c r="E97" s="145">
        <f t="shared" si="4"/>
        <v>0</v>
      </c>
      <c r="F97" s="146">
        <f t="shared" si="5"/>
        <v>0</v>
      </c>
      <c r="G97" s="146">
        <f t="shared" si="7"/>
        <v>0</v>
      </c>
    </row>
    <row r="98" spans="3:7" ht="15">
      <c r="C98" s="2">
        <f t="shared" si="6"/>
        <v>97</v>
      </c>
      <c r="D98" s="146"/>
      <c r="E98" s="145">
        <f t="shared" si="4"/>
        <v>0</v>
      </c>
      <c r="F98" s="146">
        <f t="shared" si="5"/>
        <v>0</v>
      </c>
      <c r="G98" s="146">
        <f t="shared" si="7"/>
        <v>0</v>
      </c>
    </row>
    <row r="99" spans="3:7" ht="15">
      <c r="C99" s="2">
        <f t="shared" si="6"/>
        <v>98</v>
      </c>
      <c r="D99" s="146"/>
      <c r="E99" s="145">
        <f t="shared" si="4"/>
        <v>0</v>
      </c>
      <c r="F99" s="146">
        <f t="shared" si="5"/>
        <v>0</v>
      </c>
      <c r="G99" s="146">
        <f t="shared" si="7"/>
        <v>0</v>
      </c>
    </row>
    <row r="100" spans="3:7" ht="15">
      <c r="C100" s="2">
        <f t="shared" si="6"/>
        <v>99</v>
      </c>
      <c r="D100" s="146"/>
      <c r="E100" s="145">
        <f t="shared" si="4"/>
        <v>0</v>
      </c>
      <c r="F100" s="146">
        <f t="shared" si="5"/>
        <v>0</v>
      </c>
      <c r="G100" s="146">
        <f t="shared" si="7"/>
        <v>0</v>
      </c>
    </row>
    <row r="101" spans="3:7" ht="15">
      <c r="C101" s="2">
        <f t="shared" si="6"/>
        <v>100</v>
      </c>
      <c r="D101" s="146"/>
      <c r="E101" s="145">
        <f t="shared" si="4"/>
        <v>0</v>
      </c>
      <c r="F101" s="146">
        <f t="shared" si="5"/>
        <v>0</v>
      </c>
      <c r="G101" s="146">
        <f t="shared" si="7"/>
        <v>0</v>
      </c>
    </row>
    <row r="102" spans="3:7" ht="15">
      <c r="C102" s="2">
        <f t="shared" si="6"/>
        <v>101</v>
      </c>
      <c r="D102" s="146"/>
      <c r="E102" s="145">
        <f t="shared" si="4"/>
        <v>0</v>
      </c>
      <c r="F102" s="146">
        <f t="shared" si="5"/>
        <v>0</v>
      </c>
      <c r="G102" s="146">
        <f t="shared" si="7"/>
        <v>0</v>
      </c>
    </row>
    <row r="103" spans="3:7" ht="15">
      <c r="C103" s="2">
        <f t="shared" si="6"/>
        <v>102</v>
      </c>
      <c r="D103" s="146"/>
      <c r="E103" s="145">
        <f t="shared" si="4"/>
        <v>0</v>
      </c>
      <c r="F103" s="146">
        <f t="shared" si="5"/>
        <v>0</v>
      </c>
      <c r="G103" s="146">
        <f t="shared" si="7"/>
        <v>0</v>
      </c>
    </row>
    <row r="104" spans="3:7" ht="15">
      <c r="C104" s="2">
        <f t="shared" si="6"/>
        <v>103</v>
      </c>
      <c r="D104" s="146"/>
      <c r="E104" s="145">
        <f t="shared" si="4"/>
        <v>0</v>
      </c>
      <c r="F104" s="146">
        <f t="shared" si="5"/>
        <v>0</v>
      </c>
      <c r="G104" s="146">
        <f t="shared" si="7"/>
        <v>0</v>
      </c>
    </row>
    <row r="105" spans="3:7" ht="15">
      <c r="C105" s="2">
        <f t="shared" si="6"/>
        <v>104</v>
      </c>
      <c r="D105" s="146"/>
      <c r="E105" s="145">
        <f t="shared" si="4"/>
        <v>0</v>
      </c>
      <c r="F105" s="146">
        <f t="shared" si="5"/>
        <v>0</v>
      </c>
      <c r="G105" s="146">
        <f t="shared" si="7"/>
        <v>0</v>
      </c>
    </row>
    <row r="106" spans="3:7" ht="15">
      <c r="C106" s="2">
        <f t="shared" si="6"/>
        <v>105</v>
      </c>
      <c r="D106" s="146"/>
      <c r="E106" s="145">
        <f t="shared" si="4"/>
        <v>0</v>
      </c>
      <c r="F106" s="146">
        <f t="shared" si="5"/>
        <v>0</v>
      </c>
      <c r="G106" s="146">
        <f t="shared" si="7"/>
        <v>0</v>
      </c>
    </row>
    <row r="107" spans="3:7" ht="15">
      <c r="C107" s="2">
        <f t="shared" si="6"/>
        <v>106</v>
      </c>
      <c r="D107" s="146"/>
      <c r="E107" s="145">
        <f t="shared" si="4"/>
        <v>0</v>
      </c>
      <c r="F107" s="146">
        <f t="shared" si="5"/>
        <v>0</v>
      </c>
      <c r="G107" s="146">
        <f t="shared" si="7"/>
        <v>0</v>
      </c>
    </row>
    <row r="108" spans="3:7" ht="15">
      <c r="C108" s="2">
        <f t="shared" si="6"/>
        <v>107</v>
      </c>
      <c r="D108" s="146"/>
      <c r="E108" s="145">
        <f t="shared" si="4"/>
        <v>0</v>
      </c>
      <c r="F108" s="146">
        <f t="shared" si="5"/>
        <v>0</v>
      </c>
      <c r="G108" s="146">
        <f t="shared" si="7"/>
        <v>0</v>
      </c>
    </row>
    <row r="109" spans="3:7" ht="15">
      <c r="C109" s="2">
        <f t="shared" si="6"/>
        <v>108</v>
      </c>
      <c r="D109" s="146"/>
      <c r="E109" s="145">
        <f t="shared" si="4"/>
        <v>0</v>
      </c>
      <c r="F109" s="146">
        <f t="shared" si="5"/>
        <v>0</v>
      </c>
      <c r="G109" s="146">
        <f t="shared" si="7"/>
        <v>0</v>
      </c>
    </row>
    <row r="110" spans="3:7" ht="15">
      <c r="C110" s="2">
        <f t="shared" si="6"/>
        <v>109</v>
      </c>
      <c r="D110" s="146"/>
      <c r="E110" s="145">
        <f t="shared" si="4"/>
        <v>0</v>
      </c>
      <c r="F110" s="146">
        <f t="shared" si="5"/>
        <v>0</v>
      </c>
      <c r="G110" s="146">
        <f t="shared" si="7"/>
        <v>0</v>
      </c>
    </row>
    <row r="111" spans="3:7" ht="15">
      <c r="C111" s="2">
        <f t="shared" si="6"/>
        <v>110</v>
      </c>
      <c r="D111" s="146"/>
      <c r="E111" s="145">
        <f t="shared" si="4"/>
        <v>0</v>
      </c>
      <c r="F111" s="146">
        <f t="shared" si="5"/>
        <v>0</v>
      </c>
      <c r="G111" s="146">
        <f t="shared" si="7"/>
        <v>0</v>
      </c>
    </row>
    <row r="112" spans="3:7" ht="15">
      <c r="C112" s="2">
        <f t="shared" si="6"/>
        <v>111</v>
      </c>
      <c r="D112" s="146"/>
      <c r="E112" s="145">
        <f t="shared" si="4"/>
        <v>0</v>
      </c>
      <c r="F112" s="146">
        <f t="shared" si="5"/>
        <v>0</v>
      </c>
      <c r="G112" s="146">
        <f t="shared" si="7"/>
        <v>0</v>
      </c>
    </row>
    <row r="113" spans="3:7" ht="15">
      <c r="C113" s="2">
        <f t="shared" si="6"/>
        <v>112</v>
      </c>
      <c r="D113" s="146"/>
      <c r="E113" s="145">
        <f t="shared" si="4"/>
        <v>0</v>
      </c>
      <c r="F113" s="146">
        <f t="shared" si="5"/>
        <v>0</v>
      </c>
      <c r="G113" s="146">
        <f t="shared" si="7"/>
        <v>0</v>
      </c>
    </row>
    <row r="114" spans="3:7" ht="15">
      <c r="C114" s="2">
        <f t="shared" si="6"/>
        <v>113</v>
      </c>
      <c r="D114" s="146"/>
      <c r="E114" s="145">
        <f t="shared" si="4"/>
        <v>0</v>
      </c>
      <c r="F114" s="146">
        <f t="shared" si="5"/>
        <v>0</v>
      </c>
      <c r="G114" s="146">
        <f t="shared" si="7"/>
        <v>0</v>
      </c>
    </row>
    <row r="115" spans="3:7" ht="15">
      <c r="C115" s="2">
        <f t="shared" si="6"/>
        <v>114</v>
      </c>
      <c r="D115" s="146"/>
      <c r="E115" s="145">
        <f t="shared" si="4"/>
        <v>0</v>
      </c>
      <c r="F115" s="146">
        <f t="shared" si="5"/>
        <v>0</v>
      </c>
      <c r="G115" s="146">
        <f t="shared" si="7"/>
        <v>0</v>
      </c>
    </row>
    <row r="116" spans="3:7" ht="15">
      <c r="C116" s="2">
        <f t="shared" si="6"/>
        <v>115</v>
      </c>
      <c r="D116" s="146"/>
      <c r="E116" s="145">
        <f t="shared" si="4"/>
        <v>0</v>
      </c>
      <c r="F116" s="146">
        <f t="shared" si="5"/>
        <v>0</v>
      </c>
      <c r="G116" s="146">
        <f t="shared" si="7"/>
        <v>0</v>
      </c>
    </row>
    <row r="117" spans="3:7" ht="15">
      <c r="C117" s="2">
        <f t="shared" si="6"/>
        <v>116</v>
      </c>
      <c r="D117" s="146"/>
      <c r="E117" s="145">
        <f t="shared" si="4"/>
        <v>0</v>
      </c>
      <c r="F117" s="146">
        <f t="shared" si="5"/>
        <v>0</v>
      </c>
      <c r="G117" s="146">
        <f t="shared" si="7"/>
        <v>0</v>
      </c>
    </row>
    <row r="118" spans="3:7" ht="15">
      <c r="C118" s="2">
        <f t="shared" si="6"/>
        <v>117</v>
      </c>
      <c r="D118" s="146"/>
      <c r="E118" s="145">
        <f t="shared" si="4"/>
        <v>0</v>
      </c>
      <c r="F118" s="146">
        <f t="shared" si="5"/>
        <v>0</v>
      </c>
      <c r="G118" s="146">
        <f t="shared" si="7"/>
        <v>0</v>
      </c>
    </row>
    <row r="119" spans="3:7" ht="15">
      <c r="C119" s="2">
        <f t="shared" si="6"/>
        <v>118</v>
      </c>
      <c r="D119" s="146"/>
      <c r="E119" s="145">
        <f t="shared" si="4"/>
        <v>0</v>
      </c>
      <c r="F119" s="146">
        <f t="shared" si="5"/>
        <v>0</v>
      </c>
      <c r="G119" s="146">
        <f t="shared" si="7"/>
        <v>0</v>
      </c>
    </row>
    <row r="120" spans="3:7" ht="15">
      <c r="C120" s="2">
        <f t="shared" si="6"/>
        <v>119</v>
      </c>
      <c r="D120" s="146"/>
      <c r="E120" s="145">
        <f t="shared" si="4"/>
        <v>0</v>
      </c>
      <c r="F120" s="146">
        <f t="shared" si="5"/>
        <v>0</v>
      </c>
      <c r="G120" s="146">
        <f t="shared" si="7"/>
        <v>0</v>
      </c>
    </row>
    <row r="121" spans="3:7" ht="15">
      <c r="C121" s="2">
        <f t="shared" si="6"/>
        <v>120</v>
      </c>
      <c r="D121" s="146"/>
      <c r="E121" s="145">
        <f t="shared" si="4"/>
        <v>0</v>
      </c>
      <c r="F121" s="146">
        <f t="shared" si="5"/>
        <v>0</v>
      </c>
      <c r="G121" s="146">
        <f t="shared" si="7"/>
        <v>0</v>
      </c>
    </row>
    <row r="122" spans="3:7" ht="15">
      <c r="C122" s="2">
        <f t="shared" si="6"/>
        <v>121</v>
      </c>
      <c r="D122" s="146"/>
      <c r="E122" s="145">
        <f t="shared" si="4"/>
        <v>0</v>
      </c>
      <c r="F122" s="146">
        <f t="shared" si="5"/>
        <v>0</v>
      </c>
      <c r="G122" s="146">
        <f t="shared" si="7"/>
        <v>0</v>
      </c>
    </row>
    <row r="123" spans="3:7" ht="15">
      <c r="C123" s="2">
        <f t="shared" si="6"/>
        <v>122</v>
      </c>
      <c r="D123" s="146"/>
      <c r="E123" s="145">
        <f t="shared" si="4"/>
        <v>0</v>
      </c>
      <c r="F123" s="146">
        <f t="shared" si="5"/>
        <v>0</v>
      </c>
      <c r="G123" s="146">
        <f t="shared" si="7"/>
        <v>0</v>
      </c>
    </row>
    <row r="124" spans="3:7" ht="15">
      <c r="C124" s="2">
        <f t="shared" si="6"/>
        <v>123</v>
      </c>
      <c r="D124" s="146"/>
      <c r="E124" s="145">
        <f t="shared" si="4"/>
        <v>0</v>
      </c>
      <c r="F124" s="146">
        <f t="shared" si="5"/>
        <v>0</v>
      </c>
      <c r="G124" s="146">
        <f t="shared" si="7"/>
        <v>0</v>
      </c>
    </row>
    <row r="125" spans="3:7" ht="15">
      <c r="C125" s="2">
        <f t="shared" si="6"/>
        <v>124</v>
      </c>
      <c r="D125" s="146"/>
      <c r="E125" s="145">
        <f t="shared" si="4"/>
        <v>0</v>
      </c>
      <c r="F125" s="146">
        <f t="shared" si="5"/>
        <v>0</v>
      </c>
      <c r="G125" s="146">
        <f t="shared" si="7"/>
        <v>0</v>
      </c>
    </row>
    <row r="126" spans="3:7" ht="15">
      <c r="C126" s="2">
        <f t="shared" si="6"/>
        <v>125</v>
      </c>
      <c r="D126" s="146"/>
      <c r="E126" s="145">
        <f t="shared" si="4"/>
        <v>0</v>
      </c>
      <c r="F126" s="146">
        <f t="shared" si="5"/>
        <v>0</v>
      </c>
      <c r="G126" s="146">
        <f t="shared" si="7"/>
        <v>0</v>
      </c>
    </row>
    <row r="127" spans="3:7" ht="15">
      <c r="C127" s="2">
        <f t="shared" si="6"/>
        <v>126</v>
      </c>
      <c r="D127" s="146"/>
      <c r="E127" s="145">
        <f t="shared" si="4"/>
        <v>0</v>
      </c>
      <c r="F127" s="146">
        <f t="shared" si="5"/>
        <v>0</v>
      </c>
      <c r="G127" s="146">
        <f t="shared" si="7"/>
        <v>0</v>
      </c>
    </row>
    <row r="128" spans="3:7" ht="15">
      <c r="C128" s="2">
        <f t="shared" si="6"/>
        <v>127</v>
      </c>
      <c r="D128" s="146"/>
      <c r="E128" s="145">
        <f t="shared" si="4"/>
        <v>0</v>
      </c>
      <c r="F128" s="146">
        <f t="shared" si="5"/>
        <v>0</v>
      </c>
      <c r="G128" s="146">
        <f t="shared" si="7"/>
        <v>0</v>
      </c>
    </row>
    <row r="129" spans="3:7" ht="15">
      <c r="C129" s="2">
        <f t="shared" si="6"/>
        <v>128</v>
      </c>
      <c r="D129" s="146"/>
      <c r="E129" s="145">
        <f t="shared" si="4"/>
        <v>0</v>
      </c>
      <c r="F129" s="146">
        <f t="shared" si="5"/>
        <v>0</v>
      </c>
      <c r="G129" s="146">
        <f t="shared" si="7"/>
        <v>0</v>
      </c>
    </row>
    <row r="130" spans="3:7" ht="15">
      <c r="C130" s="2">
        <f t="shared" si="6"/>
        <v>129</v>
      </c>
      <c r="D130" s="146"/>
      <c r="E130" s="145">
        <f aca="true" t="shared" si="8" ref="E130:E193">IF(C130&gt;$A$9,0,IPMT(A$7/12,C130,A$9,A$2))</f>
        <v>0</v>
      </c>
      <c r="F130" s="146">
        <f aca="true" t="shared" si="9" ref="F130:F193">IF(E130&gt;=0,0,SUM(D$2-E130))</f>
        <v>0</v>
      </c>
      <c r="G130" s="146">
        <f t="shared" si="7"/>
        <v>0</v>
      </c>
    </row>
    <row r="131" spans="3:7" ht="15">
      <c r="C131" s="2">
        <f aca="true" t="shared" si="10" ref="C131:C194">SUM(C130,1)</f>
        <v>130</v>
      </c>
      <c r="D131" s="146"/>
      <c r="E131" s="145">
        <f t="shared" si="8"/>
        <v>0</v>
      </c>
      <c r="F131" s="146">
        <f t="shared" si="9"/>
        <v>0</v>
      </c>
      <c r="G131" s="146">
        <f aca="true" t="shared" si="11" ref="G131:G194">SUM(G130+F131)</f>
        <v>0</v>
      </c>
    </row>
    <row r="132" spans="3:7" ht="15">
      <c r="C132" s="2">
        <f t="shared" si="10"/>
        <v>131</v>
      </c>
      <c r="D132" s="146"/>
      <c r="E132" s="145">
        <f t="shared" si="8"/>
        <v>0</v>
      </c>
      <c r="F132" s="146">
        <f t="shared" si="9"/>
        <v>0</v>
      </c>
      <c r="G132" s="146">
        <f t="shared" si="11"/>
        <v>0</v>
      </c>
    </row>
    <row r="133" spans="3:7" ht="15">
      <c r="C133" s="2">
        <f t="shared" si="10"/>
        <v>132</v>
      </c>
      <c r="D133" s="146"/>
      <c r="E133" s="145">
        <f t="shared" si="8"/>
        <v>0</v>
      </c>
      <c r="F133" s="146">
        <f t="shared" si="9"/>
        <v>0</v>
      </c>
      <c r="G133" s="146">
        <f t="shared" si="11"/>
        <v>0</v>
      </c>
    </row>
    <row r="134" spans="3:7" ht="15">
      <c r="C134" s="2">
        <f t="shared" si="10"/>
        <v>133</v>
      </c>
      <c r="D134" s="146"/>
      <c r="E134" s="145">
        <f t="shared" si="8"/>
        <v>0</v>
      </c>
      <c r="F134" s="146">
        <f t="shared" si="9"/>
        <v>0</v>
      </c>
      <c r="G134" s="146">
        <f t="shared" si="11"/>
        <v>0</v>
      </c>
    </row>
    <row r="135" spans="3:7" ht="15">
      <c r="C135" s="2">
        <f t="shared" si="10"/>
        <v>134</v>
      </c>
      <c r="D135" s="146"/>
      <c r="E135" s="145">
        <f t="shared" si="8"/>
        <v>0</v>
      </c>
      <c r="F135" s="146">
        <f t="shared" si="9"/>
        <v>0</v>
      </c>
      <c r="G135" s="146">
        <f t="shared" si="11"/>
        <v>0</v>
      </c>
    </row>
    <row r="136" spans="3:7" ht="15">
      <c r="C136" s="2">
        <f t="shared" si="10"/>
        <v>135</v>
      </c>
      <c r="D136" s="146"/>
      <c r="E136" s="145">
        <f t="shared" si="8"/>
        <v>0</v>
      </c>
      <c r="F136" s="146">
        <f t="shared" si="9"/>
        <v>0</v>
      </c>
      <c r="G136" s="146">
        <f t="shared" si="11"/>
        <v>0</v>
      </c>
    </row>
    <row r="137" spans="3:7" ht="15">
      <c r="C137" s="2">
        <f t="shared" si="10"/>
        <v>136</v>
      </c>
      <c r="D137" s="146"/>
      <c r="E137" s="145">
        <f t="shared" si="8"/>
        <v>0</v>
      </c>
      <c r="F137" s="146">
        <f t="shared" si="9"/>
        <v>0</v>
      </c>
      <c r="G137" s="146">
        <f t="shared" si="11"/>
        <v>0</v>
      </c>
    </row>
    <row r="138" spans="3:7" ht="15">
      <c r="C138" s="2">
        <f t="shared" si="10"/>
        <v>137</v>
      </c>
      <c r="D138" s="146"/>
      <c r="E138" s="145">
        <f t="shared" si="8"/>
        <v>0</v>
      </c>
      <c r="F138" s="146">
        <f t="shared" si="9"/>
        <v>0</v>
      </c>
      <c r="G138" s="146">
        <f t="shared" si="11"/>
        <v>0</v>
      </c>
    </row>
    <row r="139" spans="3:7" ht="15">
      <c r="C139" s="2">
        <f t="shared" si="10"/>
        <v>138</v>
      </c>
      <c r="D139" s="146"/>
      <c r="E139" s="145">
        <f t="shared" si="8"/>
        <v>0</v>
      </c>
      <c r="F139" s="146">
        <f t="shared" si="9"/>
        <v>0</v>
      </c>
      <c r="G139" s="146">
        <f t="shared" si="11"/>
        <v>0</v>
      </c>
    </row>
    <row r="140" spans="3:7" ht="15">
      <c r="C140" s="2">
        <f t="shared" si="10"/>
        <v>139</v>
      </c>
      <c r="D140" s="146"/>
      <c r="E140" s="145">
        <f t="shared" si="8"/>
        <v>0</v>
      </c>
      <c r="F140" s="146">
        <f t="shared" si="9"/>
        <v>0</v>
      </c>
      <c r="G140" s="146">
        <f t="shared" si="11"/>
        <v>0</v>
      </c>
    </row>
    <row r="141" spans="3:7" ht="15">
      <c r="C141" s="2">
        <f t="shared" si="10"/>
        <v>140</v>
      </c>
      <c r="D141" s="146"/>
      <c r="E141" s="145">
        <f t="shared" si="8"/>
        <v>0</v>
      </c>
      <c r="F141" s="146">
        <f t="shared" si="9"/>
        <v>0</v>
      </c>
      <c r="G141" s="146">
        <f t="shared" si="11"/>
        <v>0</v>
      </c>
    </row>
    <row r="142" spans="3:7" ht="15">
      <c r="C142" s="2">
        <f t="shared" si="10"/>
        <v>141</v>
      </c>
      <c r="D142" s="146"/>
      <c r="E142" s="145">
        <f t="shared" si="8"/>
        <v>0</v>
      </c>
      <c r="F142" s="146">
        <f t="shared" si="9"/>
        <v>0</v>
      </c>
      <c r="G142" s="146">
        <f t="shared" si="11"/>
        <v>0</v>
      </c>
    </row>
    <row r="143" spans="3:7" ht="15">
      <c r="C143" s="2">
        <f t="shared" si="10"/>
        <v>142</v>
      </c>
      <c r="D143" s="146"/>
      <c r="E143" s="145">
        <f t="shared" si="8"/>
        <v>0</v>
      </c>
      <c r="F143" s="146">
        <f t="shared" si="9"/>
        <v>0</v>
      </c>
      <c r="G143" s="146">
        <f t="shared" si="11"/>
        <v>0</v>
      </c>
    </row>
    <row r="144" spans="3:7" ht="15">
      <c r="C144" s="2">
        <f t="shared" si="10"/>
        <v>143</v>
      </c>
      <c r="D144" s="146"/>
      <c r="E144" s="145">
        <f t="shared" si="8"/>
        <v>0</v>
      </c>
      <c r="F144" s="146">
        <f t="shared" si="9"/>
        <v>0</v>
      </c>
      <c r="G144" s="146">
        <f t="shared" si="11"/>
        <v>0</v>
      </c>
    </row>
    <row r="145" spans="3:7" ht="15">
      <c r="C145" s="2">
        <f t="shared" si="10"/>
        <v>144</v>
      </c>
      <c r="D145" s="146"/>
      <c r="E145" s="145">
        <f t="shared" si="8"/>
        <v>0</v>
      </c>
      <c r="F145" s="146">
        <f t="shared" si="9"/>
        <v>0</v>
      </c>
      <c r="G145" s="146">
        <f t="shared" si="11"/>
        <v>0</v>
      </c>
    </row>
    <row r="146" spans="3:7" ht="15">
      <c r="C146" s="2">
        <f t="shared" si="10"/>
        <v>145</v>
      </c>
      <c r="D146" s="146"/>
      <c r="E146" s="145">
        <f t="shared" si="8"/>
        <v>0</v>
      </c>
      <c r="F146" s="146">
        <f t="shared" si="9"/>
        <v>0</v>
      </c>
      <c r="G146" s="146">
        <f t="shared" si="11"/>
        <v>0</v>
      </c>
    </row>
    <row r="147" spans="3:7" ht="15">
      <c r="C147" s="2">
        <f t="shared" si="10"/>
        <v>146</v>
      </c>
      <c r="D147" s="146"/>
      <c r="E147" s="145">
        <f t="shared" si="8"/>
        <v>0</v>
      </c>
      <c r="F147" s="146">
        <f t="shared" si="9"/>
        <v>0</v>
      </c>
      <c r="G147" s="146">
        <f t="shared" si="11"/>
        <v>0</v>
      </c>
    </row>
    <row r="148" spans="3:7" ht="15">
      <c r="C148" s="2">
        <f t="shared" si="10"/>
        <v>147</v>
      </c>
      <c r="D148" s="146"/>
      <c r="E148" s="145">
        <f t="shared" si="8"/>
        <v>0</v>
      </c>
      <c r="F148" s="146">
        <f t="shared" si="9"/>
        <v>0</v>
      </c>
      <c r="G148" s="146">
        <f t="shared" si="11"/>
        <v>0</v>
      </c>
    </row>
    <row r="149" spans="3:7" ht="15">
      <c r="C149" s="2">
        <f t="shared" si="10"/>
        <v>148</v>
      </c>
      <c r="D149" s="146"/>
      <c r="E149" s="145">
        <f t="shared" si="8"/>
        <v>0</v>
      </c>
      <c r="F149" s="146">
        <f t="shared" si="9"/>
        <v>0</v>
      </c>
      <c r="G149" s="146">
        <f t="shared" si="11"/>
        <v>0</v>
      </c>
    </row>
    <row r="150" spans="3:7" ht="15">
      <c r="C150" s="2">
        <f t="shared" si="10"/>
        <v>149</v>
      </c>
      <c r="D150" s="146"/>
      <c r="E150" s="145">
        <f t="shared" si="8"/>
        <v>0</v>
      </c>
      <c r="F150" s="146">
        <f t="shared" si="9"/>
        <v>0</v>
      </c>
      <c r="G150" s="146">
        <f t="shared" si="11"/>
        <v>0</v>
      </c>
    </row>
    <row r="151" spans="3:7" ht="15">
      <c r="C151" s="2">
        <f t="shared" si="10"/>
        <v>150</v>
      </c>
      <c r="D151" s="146"/>
      <c r="E151" s="145">
        <f t="shared" si="8"/>
        <v>0</v>
      </c>
      <c r="F151" s="146">
        <f t="shared" si="9"/>
        <v>0</v>
      </c>
      <c r="G151" s="146">
        <f t="shared" si="11"/>
        <v>0</v>
      </c>
    </row>
    <row r="152" spans="3:7" ht="15">
      <c r="C152" s="2">
        <f t="shared" si="10"/>
        <v>151</v>
      </c>
      <c r="D152" s="146"/>
      <c r="E152" s="145">
        <f t="shared" si="8"/>
        <v>0</v>
      </c>
      <c r="F152" s="146">
        <f t="shared" si="9"/>
        <v>0</v>
      </c>
      <c r="G152" s="146">
        <f t="shared" si="11"/>
        <v>0</v>
      </c>
    </row>
    <row r="153" spans="3:7" ht="15">
      <c r="C153" s="2">
        <f t="shared" si="10"/>
        <v>152</v>
      </c>
      <c r="D153" s="146"/>
      <c r="E153" s="145">
        <f t="shared" si="8"/>
        <v>0</v>
      </c>
      <c r="F153" s="146">
        <f t="shared" si="9"/>
        <v>0</v>
      </c>
      <c r="G153" s="146">
        <f t="shared" si="11"/>
        <v>0</v>
      </c>
    </row>
    <row r="154" spans="3:7" ht="15">
      <c r="C154" s="2">
        <f t="shared" si="10"/>
        <v>153</v>
      </c>
      <c r="D154" s="146"/>
      <c r="E154" s="145">
        <f t="shared" si="8"/>
        <v>0</v>
      </c>
      <c r="F154" s="146">
        <f t="shared" si="9"/>
        <v>0</v>
      </c>
      <c r="G154" s="146">
        <f t="shared" si="11"/>
        <v>0</v>
      </c>
    </row>
    <row r="155" spans="3:7" ht="15">
      <c r="C155" s="2">
        <f t="shared" si="10"/>
        <v>154</v>
      </c>
      <c r="D155" s="146"/>
      <c r="E155" s="145">
        <f t="shared" si="8"/>
        <v>0</v>
      </c>
      <c r="F155" s="146">
        <f t="shared" si="9"/>
        <v>0</v>
      </c>
      <c r="G155" s="146">
        <f t="shared" si="11"/>
        <v>0</v>
      </c>
    </row>
    <row r="156" spans="3:7" ht="15">
      <c r="C156" s="2">
        <f t="shared" si="10"/>
        <v>155</v>
      </c>
      <c r="D156" s="146"/>
      <c r="E156" s="145">
        <f t="shared" si="8"/>
        <v>0</v>
      </c>
      <c r="F156" s="146">
        <f t="shared" si="9"/>
        <v>0</v>
      </c>
      <c r="G156" s="146">
        <f t="shared" si="11"/>
        <v>0</v>
      </c>
    </row>
    <row r="157" spans="3:7" ht="15">
      <c r="C157" s="2">
        <f t="shared" si="10"/>
        <v>156</v>
      </c>
      <c r="D157" s="146"/>
      <c r="E157" s="145">
        <f t="shared" si="8"/>
        <v>0</v>
      </c>
      <c r="F157" s="146">
        <f t="shared" si="9"/>
        <v>0</v>
      </c>
      <c r="G157" s="146">
        <f t="shared" si="11"/>
        <v>0</v>
      </c>
    </row>
    <row r="158" spans="3:7" ht="15">
      <c r="C158" s="2">
        <f t="shared" si="10"/>
        <v>157</v>
      </c>
      <c r="D158" s="146"/>
      <c r="E158" s="145">
        <f t="shared" si="8"/>
        <v>0</v>
      </c>
      <c r="F158" s="146">
        <f t="shared" si="9"/>
        <v>0</v>
      </c>
      <c r="G158" s="146">
        <f t="shared" si="11"/>
        <v>0</v>
      </c>
    </row>
    <row r="159" spans="3:7" ht="15">
      <c r="C159" s="2">
        <f t="shared" si="10"/>
        <v>158</v>
      </c>
      <c r="D159" s="146"/>
      <c r="E159" s="145">
        <f t="shared" si="8"/>
        <v>0</v>
      </c>
      <c r="F159" s="146">
        <f t="shared" si="9"/>
        <v>0</v>
      </c>
      <c r="G159" s="146">
        <f t="shared" si="11"/>
        <v>0</v>
      </c>
    </row>
    <row r="160" spans="3:7" ht="15">
      <c r="C160" s="2">
        <f t="shared" si="10"/>
        <v>159</v>
      </c>
      <c r="D160" s="146"/>
      <c r="E160" s="145">
        <f t="shared" si="8"/>
        <v>0</v>
      </c>
      <c r="F160" s="146">
        <f t="shared" si="9"/>
        <v>0</v>
      </c>
      <c r="G160" s="146">
        <f t="shared" si="11"/>
        <v>0</v>
      </c>
    </row>
    <row r="161" spans="3:7" ht="15">
      <c r="C161" s="2">
        <f t="shared" si="10"/>
        <v>160</v>
      </c>
      <c r="D161" s="146"/>
      <c r="E161" s="145">
        <f t="shared" si="8"/>
        <v>0</v>
      </c>
      <c r="F161" s="146">
        <f t="shared" si="9"/>
        <v>0</v>
      </c>
      <c r="G161" s="146">
        <f t="shared" si="11"/>
        <v>0</v>
      </c>
    </row>
    <row r="162" spans="3:7" ht="15">
      <c r="C162" s="2">
        <f t="shared" si="10"/>
        <v>161</v>
      </c>
      <c r="D162" s="146"/>
      <c r="E162" s="145">
        <f t="shared" si="8"/>
        <v>0</v>
      </c>
      <c r="F162" s="146">
        <f t="shared" si="9"/>
        <v>0</v>
      </c>
      <c r="G162" s="146">
        <f t="shared" si="11"/>
        <v>0</v>
      </c>
    </row>
    <row r="163" spans="3:7" ht="15">
      <c r="C163" s="2">
        <f t="shared" si="10"/>
        <v>162</v>
      </c>
      <c r="D163" s="146"/>
      <c r="E163" s="145">
        <f t="shared" si="8"/>
        <v>0</v>
      </c>
      <c r="F163" s="146">
        <f t="shared" si="9"/>
        <v>0</v>
      </c>
      <c r="G163" s="146">
        <f t="shared" si="11"/>
        <v>0</v>
      </c>
    </row>
    <row r="164" spans="3:7" ht="15">
      <c r="C164" s="2">
        <f t="shared" si="10"/>
        <v>163</v>
      </c>
      <c r="D164" s="146"/>
      <c r="E164" s="145">
        <f t="shared" si="8"/>
        <v>0</v>
      </c>
      <c r="F164" s="146">
        <f t="shared" si="9"/>
        <v>0</v>
      </c>
      <c r="G164" s="146">
        <f t="shared" si="11"/>
        <v>0</v>
      </c>
    </row>
    <row r="165" spans="3:7" ht="15">
      <c r="C165" s="2">
        <f t="shared" si="10"/>
        <v>164</v>
      </c>
      <c r="D165" s="146"/>
      <c r="E165" s="145">
        <f t="shared" si="8"/>
        <v>0</v>
      </c>
      <c r="F165" s="146">
        <f t="shared" si="9"/>
        <v>0</v>
      </c>
      <c r="G165" s="146">
        <f t="shared" si="11"/>
        <v>0</v>
      </c>
    </row>
    <row r="166" spans="3:7" ht="15">
      <c r="C166" s="2">
        <f t="shared" si="10"/>
        <v>165</v>
      </c>
      <c r="D166" s="146"/>
      <c r="E166" s="145">
        <f t="shared" si="8"/>
        <v>0</v>
      </c>
      <c r="F166" s="146">
        <f t="shared" si="9"/>
        <v>0</v>
      </c>
      <c r="G166" s="146">
        <f t="shared" si="11"/>
        <v>0</v>
      </c>
    </row>
    <row r="167" spans="3:7" ht="15">
      <c r="C167" s="2">
        <f t="shared" si="10"/>
        <v>166</v>
      </c>
      <c r="D167" s="146"/>
      <c r="E167" s="145">
        <f t="shared" si="8"/>
        <v>0</v>
      </c>
      <c r="F167" s="146">
        <f t="shared" si="9"/>
        <v>0</v>
      </c>
      <c r="G167" s="146">
        <f t="shared" si="11"/>
        <v>0</v>
      </c>
    </row>
    <row r="168" spans="3:7" ht="15">
      <c r="C168" s="2">
        <f t="shared" si="10"/>
        <v>167</v>
      </c>
      <c r="D168" s="146"/>
      <c r="E168" s="145">
        <f t="shared" si="8"/>
        <v>0</v>
      </c>
      <c r="F168" s="146">
        <f t="shared" si="9"/>
        <v>0</v>
      </c>
      <c r="G168" s="146">
        <f t="shared" si="11"/>
        <v>0</v>
      </c>
    </row>
    <row r="169" spans="3:7" ht="15">
      <c r="C169" s="2">
        <f t="shared" si="10"/>
        <v>168</v>
      </c>
      <c r="D169" s="146"/>
      <c r="E169" s="145">
        <f t="shared" si="8"/>
        <v>0</v>
      </c>
      <c r="F169" s="146">
        <f t="shared" si="9"/>
        <v>0</v>
      </c>
      <c r="G169" s="146">
        <f t="shared" si="11"/>
        <v>0</v>
      </c>
    </row>
    <row r="170" spans="3:7" ht="15">
      <c r="C170" s="2">
        <f t="shared" si="10"/>
        <v>169</v>
      </c>
      <c r="D170" s="146"/>
      <c r="E170" s="145">
        <f t="shared" si="8"/>
        <v>0</v>
      </c>
      <c r="F170" s="146">
        <f t="shared" si="9"/>
        <v>0</v>
      </c>
      <c r="G170" s="146">
        <f t="shared" si="11"/>
        <v>0</v>
      </c>
    </row>
    <row r="171" spans="3:7" ht="15">
      <c r="C171" s="2">
        <f t="shared" si="10"/>
        <v>170</v>
      </c>
      <c r="D171" s="146"/>
      <c r="E171" s="145">
        <f t="shared" si="8"/>
        <v>0</v>
      </c>
      <c r="F171" s="146">
        <f t="shared" si="9"/>
        <v>0</v>
      </c>
      <c r="G171" s="146">
        <f t="shared" si="11"/>
        <v>0</v>
      </c>
    </row>
    <row r="172" spans="3:7" ht="15">
      <c r="C172" s="2">
        <f t="shared" si="10"/>
        <v>171</v>
      </c>
      <c r="D172" s="146"/>
      <c r="E172" s="145">
        <f t="shared" si="8"/>
        <v>0</v>
      </c>
      <c r="F172" s="146">
        <f t="shared" si="9"/>
        <v>0</v>
      </c>
      <c r="G172" s="146">
        <f t="shared" si="11"/>
        <v>0</v>
      </c>
    </row>
    <row r="173" spans="3:7" ht="15">
      <c r="C173" s="2">
        <f t="shared" si="10"/>
        <v>172</v>
      </c>
      <c r="D173" s="146"/>
      <c r="E173" s="145">
        <f t="shared" si="8"/>
        <v>0</v>
      </c>
      <c r="F173" s="146">
        <f t="shared" si="9"/>
        <v>0</v>
      </c>
      <c r="G173" s="146">
        <f t="shared" si="11"/>
        <v>0</v>
      </c>
    </row>
    <row r="174" spans="3:7" ht="15">
      <c r="C174" s="2">
        <f t="shared" si="10"/>
        <v>173</v>
      </c>
      <c r="D174" s="146"/>
      <c r="E174" s="145">
        <f t="shared" si="8"/>
        <v>0</v>
      </c>
      <c r="F174" s="146">
        <f t="shared" si="9"/>
        <v>0</v>
      </c>
      <c r="G174" s="146">
        <f t="shared" si="11"/>
        <v>0</v>
      </c>
    </row>
    <row r="175" spans="3:7" ht="15">
      <c r="C175" s="2">
        <f t="shared" si="10"/>
        <v>174</v>
      </c>
      <c r="D175" s="146"/>
      <c r="E175" s="145">
        <f t="shared" si="8"/>
        <v>0</v>
      </c>
      <c r="F175" s="146">
        <f t="shared" si="9"/>
        <v>0</v>
      </c>
      <c r="G175" s="146">
        <f t="shared" si="11"/>
        <v>0</v>
      </c>
    </row>
    <row r="176" spans="3:7" ht="15">
      <c r="C176" s="2">
        <f t="shared" si="10"/>
        <v>175</v>
      </c>
      <c r="D176" s="146"/>
      <c r="E176" s="145">
        <f t="shared" si="8"/>
        <v>0</v>
      </c>
      <c r="F176" s="146">
        <f t="shared" si="9"/>
        <v>0</v>
      </c>
      <c r="G176" s="146">
        <f t="shared" si="11"/>
        <v>0</v>
      </c>
    </row>
    <row r="177" spans="3:7" ht="15">
      <c r="C177" s="2">
        <f t="shared" si="10"/>
        <v>176</v>
      </c>
      <c r="D177" s="146"/>
      <c r="E177" s="145">
        <f t="shared" si="8"/>
        <v>0</v>
      </c>
      <c r="F177" s="146">
        <f t="shared" si="9"/>
        <v>0</v>
      </c>
      <c r="G177" s="146">
        <f t="shared" si="11"/>
        <v>0</v>
      </c>
    </row>
    <row r="178" spans="3:7" ht="15">
      <c r="C178" s="2">
        <f t="shared" si="10"/>
        <v>177</v>
      </c>
      <c r="D178" s="146"/>
      <c r="E178" s="145">
        <f t="shared" si="8"/>
        <v>0</v>
      </c>
      <c r="F178" s="146">
        <f t="shared" si="9"/>
        <v>0</v>
      </c>
      <c r="G178" s="146">
        <f t="shared" si="11"/>
        <v>0</v>
      </c>
    </row>
    <row r="179" spans="3:7" ht="15">
      <c r="C179" s="2">
        <f t="shared" si="10"/>
        <v>178</v>
      </c>
      <c r="D179" s="146"/>
      <c r="E179" s="145">
        <f t="shared" si="8"/>
        <v>0</v>
      </c>
      <c r="F179" s="146">
        <f t="shared" si="9"/>
        <v>0</v>
      </c>
      <c r="G179" s="146">
        <f t="shared" si="11"/>
        <v>0</v>
      </c>
    </row>
    <row r="180" spans="3:7" ht="15">
      <c r="C180" s="2">
        <f t="shared" si="10"/>
        <v>179</v>
      </c>
      <c r="D180" s="146"/>
      <c r="E180" s="145">
        <f t="shared" si="8"/>
        <v>0</v>
      </c>
      <c r="F180" s="146">
        <f t="shared" si="9"/>
        <v>0</v>
      </c>
      <c r="G180" s="146">
        <f t="shared" si="11"/>
        <v>0</v>
      </c>
    </row>
    <row r="181" spans="3:7" ht="15">
      <c r="C181" s="2">
        <f t="shared" si="10"/>
        <v>180</v>
      </c>
      <c r="D181" s="146"/>
      <c r="E181" s="145">
        <f t="shared" si="8"/>
        <v>0</v>
      </c>
      <c r="F181" s="146">
        <f t="shared" si="9"/>
        <v>0</v>
      </c>
      <c r="G181" s="146">
        <f t="shared" si="11"/>
        <v>0</v>
      </c>
    </row>
    <row r="182" spans="3:7" ht="15">
      <c r="C182" s="2">
        <f t="shared" si="10"/>
        <v>181</v>
      </c>
      <c r="D182" s="146"/>
      <c r="E182" s="145">
        <f t="shared" si="8"/>
        <v>0</v>
      </c>
      <c r="F182" s="146">
        <f t="shared" si="9"/>
        <v>0</v>
      </c>
      <c r="G182" s="146">
        <f t="shared" si="11"/>
        <v>0</v>
      </c>
    </row>
    <row r="183" spans="3:7" ht="15">
      <c r="C183" s="2">
        <f t="shared" si="10"/>
        <v>182</v>
      </c>
      <c r="D183" s="146"/>
      <c r="E183" s="145">
        <f t="shared" si="8"/>
        <v>0</v>
      </c>
      <c r="F183" s="146">
        <f t="shared" si="9"/>
        <v>0</v>
      </c>
      <c r="G183" s="146">
        <f t="shared" si="11"/>
        <v>0</v>
      </c>
    </row>
    <row r="184" spans="3:7" ht="15">
      <c r="C184" s="2">
        <f t="shared" si="10"/>
        <v>183</v>
      </c>
      <c r="D184" s="146"/>
      <c r="E184" s="145">
        <f t="shared" si="8"/>
        <v>0</v>
      </c>
      <c r="F184" s="146">
        <f t="shared" si="9"/>
        <v>0</v>
      </c>
      <c r="G184" s="146">
        <f t="shared" si="11"/>
        <v>0</v>
      </c>
    </row>
    <row r="185" spans="3:7" ht="15">
      <c r="C185" s="2">
        <f t="shared" si="10"/>
        <v>184</v>
      </c>
      <c r="D185" s="146"/>
      <c r="E185" s="145">
        <f t="shared" si="8"/>
        <v>0</v>
      </c>
      <c r="F185" s="146">
        <f t="shared" si="9"/>
        <v>0</v>
      </c>
      <c r="G185" s="146">
        <f t="shared" si="11"/>
        <v>0</v>
      </c>
    </row>
    <row r="186" spans="3:7" ht="15">
      <c r="C186" s="2">
        <f t="shared" si="10"/>
        <v>185</v>
      </c>
      <c r="D186" s="146"/>
      <c r="E186" s="145">
        <f t="shared" si="8"/>
        <v>0</v>
      </c>
      <c r="F186" s="146">
        <f t="shared" si="9"/>
        <v>0</v>
      </c>
      <c r="G186" s="146">
        <f t="shared" si="11"/>
        <v>0</v>
      </c>
    </row>
    <row r="187" spans="3:7" ht="15">
      <c r="C187" s="2">
        <f t="shared" si="10"/>
        <v>186</v>
      </c>
      <c r="D187" s="146"/>
      <c r="E187" s="145">
        <f t="shared" si="8"/>
        <v>0</v>
      </c>
      <c r="F187" s="146">
        <f t="shared" si="9"/>
        <v>0</v>
      </c>
      <c r="G187" s="146">
        <f t="shared" si="11"/>
        <v>0</v>
      </c>
    </row>
    <row r="188" spans="3:7" ht="15">
      <c r="C188" s="2">
        <f t="shared" si="10"/>
        <v>187</v>
      </c>
      <c r="D188" s="146"/>
      <c r="E188" s="145">
        <f t="shared" si="8"/>
        <v>0</v>
      </c>
      <c r="F188" s="146">
        <f t="shared" si="9"/>
        <v>0</v>
      </c>
      <c r="G188" s="146">
        <f t="shared" si="11"/>
        <v>0</v>
      </c>
    </row>
    <row r="189" spans="3:7" ht="15">
      <c r="C189" s="2">
        <f t="shared" si="10"/>
        <v>188</v>
      </c>
      <c r="D189" s="146"/>
      <c r="E189" s="145">
        <f t="shared" si="8"/>
        <v>0</v>
      </c>
      <c r="F189" s="146">
        <f t="shared" si="9"/>
        <v>0</v>
      </c>
      <c r="G189" s="146">
        <f t="shared" si="11"/>
        <v>0</v>
      </c>
    </row>
    <row r="190" spans="3:7" ht="15">
      <c r="C190" s="2">
        <f t="shared" si="10"/>
        <v>189</v>
      </c>
      <c r="D190" s="146"/>
      <c r="E190" s="145">
        <f t="shared" si="8"/>
        <v>0</v>
      </c>
      <c r="F190" s="146">
        <f t="shared" si="9"/>
        <v>0</v>
      </c>
      <c r="G190" s="146">
        <f t="shared" si="11"/>
        <v>0</v>
      </c>
    </row>
    <row r="191" spans="3:7" ht="15">
      <c r="C191" s="2">
        <f t="shared" si="10"/>
        <v>190</v>
      </c>
      <c r="D191" s="146"/>
      <c r="E191" s="145">
        <f t="shared" si="8"/>
        <v>0</v>
      </c>
      <c r="F191" s="146">
        <f t="shared" si="9"/>
        <v>0</v>
      </c>
      <c r="G191" s="146">
        <f t="shared" si="11"/>
        <v>0</v>
      </c>
    </row>
    <row r="192" spans="3:7" ht="15">
      <c r="C192" s="2">
        <f t="shared" si="10"/>
        <v>191</v>
      </c>
      <c r="D192" s="146"/>
      <c r="E192" s="145">
        <f t="shared" si="8"/>
        <v>0</v>
      </c>
      <c r="F192" s="146">
        <f t="shared" si="9"/>
        <v>0</v>
      </c>
      <c r="G192" s="146">
        <f t="shared" si="11"/>
        <v>0</v>
      </c>
    </row>
    <row r="193" spans="3:7" ht="15">
      <c r="C193" s="2">
        <f t="shared" si="10"/>
        <v>192</v>
      </c>
      <c r="D193" s="146"/>
      <c r="E193" s="145">
        <f t="shared" si="8"/>
        <v>0</v>
      </c>
      <c r="F193" s="146">
        <f t="shared" si="9"/>
        <v>0</v>
      </c>
      <c r="G193" s="146">
        <f t="shared" si="11"/>
        <v>0</v>
      </c>
    </row>
    <row r="194" spans="3:7" ht="15">
      <c r="C194" s="2">
        <f t="shared" si="10"/>
        <v>193</v>
      </c>
      <c r="D194" s="146"/>
      <c r="E194" s="145">
        <f aca="true" t="shared" si="12" ref="E194:E257">IF(C194&gt;$A$9,0,IPMT(A$7/12,C194,A$9,A$2))</f>
        <v>0</v>
      </c>
      <c r="F194" s="146">
        <f aca="true" t="shared" si="13" ref="F194:F257">IF(E194&gt;=0,0,SUM(D$2-E194))</f>
        <v>0</v>
      </c>
      <c r="G194" s="146">
        <f t="shared" si="11"/>
        <v>0</v>
      </c>
    </row>
    <row r="195" spans="3:7" ht="15">
      <c r="C195" s="2">
        <f aca="true" t="shared" si="14" ref="C195:C258">SUM(C194,1)</f>
        <v>194</v>
      </c>
      <c r="D195" s="146"/>
      <c r="E195" s="145">
        <f t="shared" si="12"/>
        <v>0</v>
      </c>
      <c r="F195" s="146">
        <f t="shared" si="13"/>
        <v>0</v>
      </c>
      <c r="G195" s="146">
        <f aca="true" t="shared" si="15" ref="G195:G258">SUM(G194+F195)</f>
        <v>0</v>
      </c>
    </row>
    <row r="196" spans="3:7" ht="15">
      <c r="C196" s="2">
        <f t="shared" si="14"/>
        <v>195</v>
      </c>
      <c r="D196" s="146"/>
      <c r="E196" s="145">
        <f t="shared" si="12"/>
        <v>0</v>
      </c>
      <c r="F196" s="146">
        <f t="shared" si="13"/>
        <v>0</v>
      </c>
      <c r="G196" s="146">
        <f t="shared" si="15"/>
        <v>0</v>
      </c>
    </row>
    <row r="197" spans="3:7" ht="15">
      <c r="C197" s="2">
        <f t="shared" si="14"/>
        <v>196</v>
      </c>
      <c r="D197" s="146"/>
      <c r="E197" s="145">
        <f t="shared" si="12"/>
        <v>0</v>
      </c>
      <c r="F197" s="146">
        <f t="shared" si="13"/>
        <v>0</v>
      </c>
      <c r="G197" s="146">
        <f t="shared" si="15"/>
        <v>0</v>
      </c>
    </row>
    <row r="198" spans="3:7" ht="15">
      <c r="C198" s="2">
        <f t="shared" si="14"/>
        <v>197</v>
      </c>
      <c r="D198" s="146"/>
      <c r="E198" s="145">
        <f t="shared" si="12"/>
        <v>0</v>
      </c>
      <c r="F198" s="146">
        <f t="shared" si="13"/>
        <v>0</v>
      </c>
      <c r="G198" s="146">
        <f t="shared" si="15"/>
        <v>0</v>
      </c>
    </row>
    <row r="199" spans="3:7" ht="15">
      <c r="C199" s="2">
        <f t="shared" si="14"/>
        <v>198</v>
      </c>
      <c r="D199" s="146"/>
      <c r="E199" s="145">
        <f t="shared" si="12"/>
        <v>0</v>
      </c>
      <c r="F199" s="146">
        <f t="shared" si="13"/>
        <v>0</v>
      </c>
      <c r="G199" s="146">
        <f t="shared" si="15"/>
        <v>0</v>
      </c>
    </row>
    <row r="200" spans="3:7" ht="15">
      <c r="C200" s="2">
        <f t="shared" si="14"/>
        <v>199</v>
      </c>
      <c r="D200" s="146"/>
      <c r="E200" s="145">
        <f t="shared" si="12"/>
        <v>0</v>
      </c>
      <c r="F200" s="146">
        <f t="shared" si="13"/>
        <v>0</v>
      </c>
      <c r="G200" s="146">
        <f t="shared" si="15"/>
        <v>0</v>
      </c>
    </row>
    <row r="201" spans="3:7" ht="15">
      <c r="C201" s="2">
        <f t="shared" si="14"/>
        <v>200</v>
      </c>
      <c r="D201" s="146"/>
      <c r="E201" s="145">
        <f t="shared" si="12"/>
        <v>0</v>
      </c>
      <c r="F201" s="146">
        <f t="shared" si="13"/>
        <v>0</v>
      </c>
      <c r="G201" s="146">
        <f t="shared" si="15"/>
        <v>0</v>
      </c>
    </row>
    <row r="202" spans="3:7" ht="15">
      <c r="C202" s="2">
        <f t="shared" si="14"/>
        <v>201</v>
      </c>
      <c r="D202" s="146"/>
      <c r="E202" s="145">
        <f t="shared" si="12"/>
        <v>0</v>
      </c>
      <c r="F202" s="146">
        <f t="shared" si="13"/>
        <v>0</v>
      </c>
      <c r="G202" s="146">
        <f t="shared" si="15"/>
        <v>0</v>
      </c>
    </row>
    <row r="203" spans="3:7" ht="15">
      <c r="C203" s="2">
        <f t="shared" si="14"/>
        <v>202</v>
      </c>
      <c r="D203" s="146"/>
      <c r="E203" s="145">
        <f t="shared" si="12"/>
        <v>0</v>
      </c>
      <c r="F203" s="146">
        <f t="shared" si="13"/>
        <v>0</v>
      </c>
      <c r="G203" s="146">
        <f t="shared" si="15"/>
        <v>0</v>
      </c>
    </row>
    <row r="204" spans="3:7" ht="15">
      <c r="C204" s="2">
        <f t="shared" si="14"/>
        <v>203</v>
      </c>
      <c r="D204" s="146"/>
      <c r="E204" s="145">
        <f t="shared" si="12"/>
        <v>0</v>
      </c>
      <c r="F204" s="146">
        <f t="shared" si="13"/>
        <v>0</v>
      </c>
      <c r="G204" s="146">
        <f t="shared" si="15"/>
        <v>0</v>
      </c>
    </row>
    <row r="205" spans="3:7" ht="15">
      <c r="C205" s="2">
        <f t="shared" si="14"/>
        <v>204</v>
      </c>
      <c r="D205" s="146"/>
      <c r="E205" s="145">
        <f t="shared" si="12"/>
        <v>0</v>
      </c>
      <c r="F205" s="146">
        <f t="shared" si="13"/>
        <v>0</v>
      </c>
      <c r="G205" s="146">
        <f t="shared" si="15"/>
        <v>0</v>
      </c>
    </row>
    <row r="206" spans="3:7" ht="15">
      <c r="C206" s="2">
        <f t="shared" si="14"/>
        <v>205</v>
      </c>
      <c r="D206" s="146"/>
      <c r="E206" s="145">
        <f t="shared" si="12"/>
        <v>0</v>
      </c>
      <c r="F206" s="146">
        <f t="shared" si="13"/>
        <v>0</v>
      </c>
      <c r="G206" s="146">
        <f t="shared" si="15"/>
        <v>0</v>
      </c>
    </row>
    <row r="207" spans="3:7" ht="15">
      <c r="C207" s="2">
        <f t="shared" si="14"/>
        <v>206</v>
      </c>
      <c r="D207" s="146"/>
      <c r="E207" s="145">
        <f t="shared" si="12"/>
        <v>0</v>
      </c>
      <c r="F207" s="146">
        <f t="shared" si="13"/>
        <v>0</v>
      </c>
      <c r="G207" s="146">
        <f t="shared" si="15"/>
        <v>0</v>
      </c>
    </row>
    <row r="208" spans="3:7" ht="15">
      <c r="C208" s="2">
        <f t="shared" si="14"/>
        <v>207</v>
      </c>
      <c r="D208" s="146"/>
      <c r="E208" s="145">
        <f t="shared" si="12"/>
        <v>0</v>
      </c>
      <c r="F208" s="146">
        <f t="shared" si="13"/>
        <v>0</v>
      </c>
      <c r="G208" s="146">
        <f t="shared" si="15"/>
        <v>0</v>
      </c>
    </row>
    <row r="209" spans="3:7" ht="15">
      <c r="C209" s="2">
        <f t="shared" si="14"/>
        <v>208</v>
      </c>
      <c r="D209" s="146"/>
      <c r="E209" s="145">
        <f t="shared" si="12"/>
        <v>0</v>
      </c>
      <c r="F209" s="146">
        <f t="shared" si="13"/>
        <v>0</v>
      </c>
      <c r="G209" s="146">
        <f t="shared" si="15"/>
        <v>0</v>
      </c>
    </row>
    <row r="210" spans="3:7" ht="15">
      <c r="C210" s="2">
        <f t="shared" si="14"/>
        <v>209</v>
      </c>
      <c r="D210" s="146"/>
      <c r="E210" s="145">
        <f t="shared" si="12"/>
        <v>0</v>
      </c>
      <c r="F210" s="146">
        <f t="shared" si="13"/>
        <v>0</v>
      </c>
      <c r="G210" s="146">
        <f t="shared" si="15"/>
        <v>0</v>
      </c>
    </row>
    <row r="211" spans="3:7" ht="15">
      <c r="C211" s="2">
        <f t="shared" si="14"/>
        <v>210</v>
      </c>
      <c r="D211" s="146"/>
      <c r="E211" s="145">
        <f t="shared" si="12"/>
        <v>0</v>
      </c>
      <c r="F211" s="146">
        <f t="shared" si="13"/>
        <v>0</v>
      </c>
      <c r="G211" s="146">
        <f t="shared" si="15"/>
        <v>0</v>
      </c>
    </row>
    <row r="212" spans="3:7" ht="15">
      <c r="C212" s="2">
        <f t="shared" si="14"/>
        <v>211</v>
      </c>
      <c r="D212" s="146"/>
      <c r="E212" s="145">
        <f t="shared" si="12"/>
        <v>0</v>
      </c>
      <c r="F212" s="146">
        <f t="shared" si="13"/>
        <v>0</v>
      </c>
      <c r="G212" s="146">
        <f t="shared" si="15"/>
        <v>0</v>
      </c>
    </row>
    <row r="213" spans="3:7" ht="15">
      <c r="C213" s="2">
        <f t="shared" si="14"/>
        <v>212</v>
      </c>
      <c r="D213" s="146"/>
      <c r="E213" s="145">
        <f t="shared" si="12"/>
        <v>0</v>
      </c>
      <c r="F213" s="146">
        <f t="shared" si="13"/>
        <v>0</v>
      </c>
      <c r="G213" s="146">
        <f t="shared" si="15"/>
        <v>0</v>
      </c>
    </row>
    <row r="214" spans="3:7" ht="15">
      <c r="C214" s="2">
        <f t="shared" si="14"/>
        <v>213</v>
      </c>
      <c r="D214" s="146"/>
      <c r="E214" s="145">
        <f t="shared" si="12"/>
        <v>0</v>
      </c>
      <c r="F214" s="146">
        <f t="shared" si="13"/>
        <v>0</v>
      </c>
      <c r="G214" s="146">
        <f t="shared" si="15"/>
        <v>0</v>
      </c>
    </row>
    <row r="215" spans="3:7" ht="15">
      <c r="C215" s="2">
        <f t="shared" si="14"/>
        <v>214</v>
      </c>
      <c r="D215" s="146"/>
      <c r="E215" s="145">
        <f t="shared" si="12"/>
        <v>0</v>
      </c>
      <c r="F215" s="146">
        <f t="shared" si="13"/>
        <v>0</v>
      </c>
      <c r="G215" s="146">
        <f t="shared" si="15"/>
        <v>0</v>
      </c>
    </row>
    <row r="216" spans="3:7" ht="15">
      <c r="C216" s="2">
        <f t="shared" si="14"/>
        <v>215</v>
      </c>
      <c r="D216" s="146"/>
      <c r="E216" s="145">
        <f t="shared" si="12"/>
        <v>0</v>
      </c>
      <c r="F216" s="146">
        <f t="shared" si="13"/>
        <v>0</v>
      </c>
      <c r="G216" s="146">
        <f t="shared" si="15"/>
        <v>0</v>
      </c>
    </row>
    <row r="217" spans="3:7" ht="15">
      <c r="C217" s="2">
        <f t="shared" si="14"/>
        <v>216</v>
      </c>
      <c r="D217" s="146"/>
      <c r="E217" s="145">
        <f t="shared" si="12"/>
        <v>0</v>
      </c>
      <c r="F217" s="146">
        <f t="shared" si="13"/>
        <v>0</v>
      </c>
      <c r="G217" s="146">
        <f t="shared" si="15"/>
        <v>0</v>
      </c>
    </row>
    <row r="218" spans="3:7" ht="15">
      <c r="C218" s="2">
        <f t="shared" si="14"/>
        <v>217</v>
      </c>
      <c r="D218" s="146"/>
      <c r="E218" s="145">
        <f t="shared" si="12"/>
        <v>0</v>
      </c>
      <c r="F218" s="146">
        <f t="shared" si="13"/>
        <v>0</v>
      </c>
      <c r="G218" s="146">
        <f t="shared" si="15"/>
        <v>0</v>
      </c>
    </row>
    <row r="219" spans="3:7" ht="15">
      <c r="C219" s="2">
        <f t="shared" si="14"/>
        <v>218</v>
      </c>
      <c r="D219" s="146"/>
      <c r="E219" s="145">
        <f t="shared" si="12"/>
        <v>0</v>
      </c>
      <c r="F219" s="146">
        <f t="shared" si="13"/>
        <v>0</v>
      </c>
      <c r="G219" s="146">
        <f t="shared" si="15"/>
        <v>0</v>
      </c>
    </row>
    <row r="220" spans="3:7" ht="15">
      <c r="C220" s="2">
        <f t="shared" si="14"/>
        <v>219</v>
      </c>
      <c r="D220" s="146"/>
      <c r="E220" s="145">
        <f t="shared" si="12"/>
        <v>0</v>
      </c>
      <c r="F220" s="146">
        <f t="shared" si="13"/>
        <v>0</v>
      </c>
      <c r="G220" s="146">
        <f t="shared" si="15"/>
        <v>0</v>
      </c>
    </row>
    <row r="221" spans="3:7" ht="15">
      <c r="C221" s="2">
        <f t="shared" si="14"/>
        <v>220</v>
      </c>
      <c r="D221" s="146"/>
      <c r="E221" s="145">
        <f t="shared" si="12"/>
        <v>0</v>
      </c>
      <c r="F221" s="146">
        <f t="shared" si="13"/>
        <v>0</v>
      </c>
      <c r="G221" s="146">
        <f t="shared" si="15"/>
        <v>0</v>
      </c>
    </row>
    <row r="222" spans="3:7" ht="15">
      <c r="C222" s="2">
        <f t="shared" si="14"/>
        <v>221</v>
      </c>
      <c r="D222" s="146"/>
      <c r="E222" s="145">
        <f t="shared" si="12"/>
        <v>0</v>
      </c>
      <c r="F222" s="146">
        <f t="shared" si="13"/>
        <v>0</v>
      </c>
      <c r="G222" s="146">
        <f t="shared" si="15"/>
        <v>0</v>
      </c>
    </row>
    <row r="223" spans="3:7" ht="15">
      <c r="C223" s="2">
        <f t="shared" si="14"/>
        <v>222</v>
      </c>
      <c r="D223" s="146"/>
      <c r="E223" s="145">
        <f t="shared" si="12"/>
        <v>0</v>
      </c>
      <c r="F223" s="146">
        <f t="shared" si="13"/>
        <v>0</v>
      </c>
      <c r="G223" s="146">
        <f t="shared" si="15"/>
        <v>0</v>
      </c>
    </row>
    <row r="224" spans="3:7" ht="15">
      <c r="C224" s="2">
        <f t="shared" si="14"/>
        <v>223</v>
      </c>
      <c r="D224" s="146"/>
      <c r="E224" s="145">
        <f t="shared" si="12"/>
        <v>0</v>
      </c>
      <c r="F224" s="146">
        <f t="shared" si="13"/>
        <v>0</v>
      </c>
      <c r="G224" s="146">
        <f t="shared" si="15"/>
        <v>0</v>
      </c>
    </row>
    <row r="225" spans="3:7" ht="15">
      <c r="C225" s="2">
        <f t="shared" si="14"/>
        <v>224</v>
      </c>
      <c r="D225" s="146"/>
      <c r="E225" s="145">
        <f t="shared" si="12"/>
        <v>0</v>
      </c>
      <c r="F225" s="146">
        <f t="shared" si="13"/>
        <v>0</v>
      </c>
      <c r="G225" s="146">
        <f t="shared" si="15"/>
        <v>0</v>
      </c>
    </row>
    <row r="226" spans="3:7" ht="15">
      <c r="C226" s="2">
        <f t="shared" si="14"/>
        <v>225</v>
      </c>
      <c r="D226" s="146"/>
      <c r="E226" s="145">
        <f t="shared" si="12"/>
        <v>0</v>
      </c>
      <c r="F226" s="146">
        <f t="shared" si="13"/>
        <v>0</v>
      </c>
      <c r="G226" s="146">
        <f t="shared" si="15"/>
        <v>0</v>
      </c>
    </row>
    <row r="227" spans="3:7" ht="15">
      <c r="C227" s="2">
        <f t="shared" si="14"/>
        <v>226</v>
      </c>
      <c r="D227" s="146"/>
      <c r="E227" s="145">
        <f t="shared" si="12"/>
        <v>0</v>
      </c>
      <c r="F227" s="146">
        <f t="shared" si="13"/>
        <v>0</v>
      </c>
      <c r="G227" s="146">
        <f t="shared" si="15"/>
        <v>0</v>
      </c>
    </row>
    <row r="228" spans="3:7" ht="15">
      <c r="C228" s="2">
        <f t="shared" si="14"/>
        <v>227</v>
      </c>
      <c r="D228" s="146"/>
      <c r="E228" s="145">
        <f t="shared" si="12"/>
        <v>0</v>
      </c>
      <c r="F228" s="146">
        <f t="shared" si="13"/>
        <v>0</v>
      </c>
      <c r="G228" s="146">
        <f t="shared" si="15"/>
        <v>0</v>
      </c>
    </row>
    <row r="229" spans="3:7" ht="15">
      <c r="C229" s="2">
        <f t="shared" si="14"/>
        <v>228</v>
      </c>
      <c r="D229" s="146"/>
      <c r="E229" s="145">
        <f t="shared" si="12"/>
        <v>0</v>
      </c>
      <c r="F229" s="146">
        <f t="shared" si="13"/>
        <v>0</v>
      </c>
      <c r="G229" s="146">
        <f t="shared" si="15"/>
        <v>0</v>
      </c>
    </row>
    <row r="230" spans="3:7" ht="15">
      <c r="C230" s="2">
        <f t="shared" si="14"/>
        <v>229</v>
      </c>
      <c r="D230" s="146"/>
      <c r="E230" s="145">
        <f t="shared" si="12"/>
        <v>0</v>
      </c>
      <c r="F230" s="146">
        <f t="shared" si="13"/>
        <v>0</v>
      </c>
      <c r="G230" s="146">
        <f t="shared" si="15"/>
        <v>0</v>
      </c>
    </row>
    <row r="231" spans="3:7" ht="15">
      <c r="C231" s="2">
        <f t="shared" si="14"/>
        <v>230</v>
      </c>
      <c r="D231" s="146"/>
      <c r="E231" s="145">
        <f t="shared" si="12"/>
        <v>0</v>
      </c>
      <c r="F231" s="146">
        <f t="shared" si="13"/>
        <v>0</v>
      </c>
      <c r="G231" s="146">
        <f t="shared" si="15"/>
        <v>0</v>
      </c>
    </row>
    <row r="232" spans="3:7" ht="15">
      <c r="C232" s="2">
        <f t="shared" si="14"/>
        <v>231</v>
      </c>
      <c r="D232" s="146"/>
      <c r="E232" s="145">
        <f t="shared" si="12"/>
        <v>0</v>
      </c>
      <c r="F232" s="146">
        <f t="shared" si="13"/>
        <v>0</v>
      </c>
      <c r="G232" s="146">
        <f t="shared" si="15"/>
        <v>0</v>
      </c>
    </row>
    <row r="233" spans="3:7" ht="15">
      <c r="C233" s="2">
        <f t="shared" si="14"/>
        <v>232</v>
      </c>
      <c r="D233" s="146"/>
      <c r="E233" s="145">
        <f t="shared" si="12"/>
        <v>0</v>
      </c>
      <c r="F233" s="146">
        <f t="shared" si="13"/>
        <v>0</v>
      </c>
      <c r="G233" s="146">
        <f t="shared" si="15"/>
        <v>0</v>
      </c>
    </row>
    <row r="234" spans="3:7" ht="15">
      <c r="C234" s="2">
        <f t="shared" si="14"/>
        <v>233</v>
      </c>
      <c r="D234" s="146"/>
      <c r="E234" s="145">
        <f t="shared" si="12"/>
        <v>0</v>
      </c>
      <c r="F234" s="146">
        <f t="shared" si="13"/>
        <v>0</v>
      </c>
      <c r="G234" s="146">
        <f t="shared" si="15"/>
        <v>0</v>
      </c>
    </row>
    <row r="235" spans="3:7" ht="15">
      <c r="C235" s="2">
        <f t="shared" si="14"/>
        <v>234</v>
      </c>
      <c r="D235" s="146"/>
      <c r="E235" s="145">
        <f t="shared" si="12"/>
        <v>0</v>
      </c>
      <c r="F235" s="146">
        <f t="shared" si="13"/>
        <v>0</v>
      </c>
      <c r="G235" s="146">
        <f t="shared" si="15"/>
        <v>0</v>
      </c>
    </row>
    <row r="236" spans="3:7" ht="15">
      <c r="C236" s="2">
        <f t="shared" si="14"/>
        <v>235</v>
      </c>
      <c r="D236" s="146"/>
      <c r="E236" s="145">
        <f t="shared" si="12"/>
        <v>0</v>
      </c>
      <c r="F236" s="146">
        <f t="shared" si="13"/>
        <v>0</v>
      </c>
      <c r="G236" s="146">
        <f t="shared" si="15"/>
        <v>0</v>
      </c>
    </row>
    <row r="237" spans="3:7" ht="15">
      <c r="C237" s="2">
        <f t="shared" si="14"/>
        <v>236</v>
      </c>
      <c r="D237" s="146"/>
      <c r="E237" s="145">
        <f t="shared" si="12"/>
        <v>0</v>
      </c>
      <c r="F237" s="146">
        <f t="shared" si="13"/>
        <v>0</v>
      </c>
      <c r="G237" s="146">
        <f t="shared" si="15"/>
        <v>0</v>
      </c>
    </row>
    <row r="238" spans="3:7" ht="15">
      <c r="C238" s="2">
        <f t="shared" si="14"/>
        <v>237</v>
      </c>
      <c r="D238" s="146"/>
      <c r="E238" s="145">
        <f t="shared" si="12"/>
        <v>0</v>
      </c>
      <c r="F238" s="146">
        <f t="shared" si="13"/>
        <v>0</v>
      </c>
      <c r="G238" s="146">
        <f t="shared" si="15"/>
        <v>0</v>
      </c>
    </row>
    <row r="239" spans="3:7" ht="15">
      <c r="C239" s="2">
        <f t="shared" si="14"/>
        <v>238</v>
      </c>
      <c r="D239" s="146"/>
      <c r="E239" s="145">
        <f t="shared" si="12"/>
        <v>0</v>
      </c>
      <c r="F239" s="146">
        <f t="shared" si="13"/>
        <v>0</v>
      </c>
      <c r="G239" s="146">
        <f t="shared" si="15"/>
        <v>0</v>
      </c>
    </row>
    <row r="240" spans="3:7" ht="15">
      <c r="C240" s="2">
        <f t="shared" si="14"/>
        <v>239</v>
      </c>
      <c r="D240" s="146"/>
      <c r="E240" s="145">
        <f t="shared" si="12"/>
        <v>0</v>
      </c>
      <c r="F240" s="146">
        <f t="shared" si="13"/>
        <v>0</v>
      </c>
      <c r="G240" s="146">
        <f t="shared" si="15"/>
        <v>0</v>
      </c>
    </row>
    <row r="241" spans="3:7" ht="15">
      <c r="C241" s="2">
        <f t="shared" si="14"/>
        <v>240</v>
      </c>
      <c r="D241" s="146"/>
      <c r="E241" s="145">
        <f t="shared" si="12"/>
        <v>0</v>
      </c>
      <c r="F241" s="146">
        <f t="shared" si="13"/>
        <v>0</v>
      </c>
      <c r="G241" s="146">
        <f t="shared" si="15"/>
        <v>0</v>
      </c>
    </row>
    <row r="242" spans="3:7" ht="15">
      <c r="C242" s="2">
        <f t="shared" si="14"/>
        <v>241</v>
      </c>
      <c r="D242" s="146"/>
      <c r="E242" s="145">
        <f t="shared" si="12"/>
        <v>0</v>
      </c>
      <c r="F242" s="146">
        <f t="shared" si="13"/>
        <v>0</v>
      </c>
      <c r="G242" s="146">
        <f t="shared" si="15"/>
        <v>0</v>
      </c>
    </row>
    <row r="243" spans="3:7" ht="15">
      <c r="C243" s="2">
        <f t="shared" si="14"/>
        <v>242</v>
      </c>
      <c r="D243" s="146"/>
      <c r="E243" s="145">
        <f t="shared" si="12"/>
        <v>0</v>
      </c>
      <c r="F243" s="146">
        <f t="shared" si="13"/>
        <v>0</v>
      </c>
      <c r="G243" s="146">
        <f t="shared" si="15"/>
        <v>0</v>
      </c>
    </row>
    <row r="244" spans="3:7" ht="15">
      <c r="C244" s="2">
        <f t="shared" si="14"/>
        <v>243</v>
      </c>
      <c r="D244" s="146"/>
      <c r="E244" s="145">
        <f t="shared" si="12"/>
        <v>0</v>
      </c>
      <c r="F244" s="146">
        <f t="shared" si="13"/>
        <v>0</v>
      </c>
      <c r="G244" s="146">
        <f t="shared" si="15"/>
        <v>0</v>
      </c>
    </row>
    <row r="245" spans="3:7" ht="15">
      <c r="C245" s="2">
        <f t="shared" si="14"/>
        <v>244</v>
      </c>
      <c r="D245" s="146"/>
      <c r="E245" s="145">
        <f t="shared" si="12"/>
        <v>0</v>
      </c>
      <c r="F245" s="146">
        <f t="shared" si="13"/>
        <v>0</v>
      </c>
      <c r="G245" s="146">
        <f t="shared" si="15"/>
        <v>0</v>
      </c>
    </row>
    <row r="246" spans="3:7" ht="15">
      <c r="C246" s="2">
        <f t="shared" si="14"/>
        <v>245</v>
      </c>
      <c r="D246" s="146"/>
      <c r="E246" s="145">
        <f t="shared" si="12"/>
        <v>0</v>
      </c>
      <c r="F246" s="146">
        <f t="shared" si="13"/>
        <v>0</v>
      </c>
      <c r="G246" s="146">
        <f t="shared" si="15"/>
        <v>0</v>
      </c>
    </row>
    <row r="247" spans="3:7" ht="15">
      <c r="C247" s="2">
        <f t="shared" si="14"/>
        <v>246</v>
      </c>
      <c r="D247" s="146"/>
      <c r="E247" s="145">
        <f t="shared" si="12"/>
        <v>0</v>
      </c>
      <c r="F247" s="146">
        <f t="shared" si="13"/>
        <v>0</v>
      </c>
      <c r="G247" s="146">
        <f t="shared" si="15"/>
        <v>0</v>
      </c>
    </row>
    <row r="248" spans="3:7" ht="15">
      <c r="C248" s="2">
        <f t="shared" si="14"/>
        <v>247</v>
      </c>
      <c r="D248" s="146"/>
      <c r="E248" s="145">
        <f t="shared" si="12"/>
        <v>0</v>
      </c>
      <c r="F248" s="146">
        <f t="shared" si="13"/>
        <v>0</v>
      </c>
      <c r="G248" s="146">
        <f t="shared" si="15"/>
        <v>0</v>
      </c>
    </row>
    <row r="249" spans="3:7" ht="15">
      <c r="C249" s="2">
        <f t="shared" si="14"/>
        <v>248</v>
      </c>
      <c r="D249" s="146"/>
      <c r="E249" s="145">
        <f t="shared" si="12"/>
        <v>0</v>
      </c>
      <c r="F249" s="146">
        <f t="shared" si="13"/>
        <v>0</v>
      </c>
      <c r="G249" s="146">
        <f t="shared" si="15"/>
        <v>0</v>
      </c>
    </row>
    <row r="250" spans="3:7" ht="15">
      <c r="C250" s="2">
        <f t="shared" si="14"/>
        <v>249</v>
      </c>
      <c r="D250" s="146"/>
      <c r="E250" s="145">
        <f t="shared" si="12"/>
        <v>0</v>
      </c>
      <c r="F250" s="146">
        <f t="shared" si="13"/>
        <v>0</v>
      </c>
      <c r="G250" s="146">
        <f t="shared" si="15"/>
        <v>0</v>
      </c>
    </row>
    <row r="251" spans="3:7" ht="15">
      <c r="C251" s="2">
        <f t="shared" si="14"/>
        <v>250</v>
      </c>
      <c r="D251" s="146"/>
      <c r="E251" s="145">
        <f t="shared" si="12"/>
        <v>0</v>
      </c>
      <c r="F251" s="146">
        <f t="shared" si="13"/>
        <v>0</v>
      </c>
      <c r="G251" s="146">
        <f t="shared" si="15"/>
        <v>0</v>
      </c>
    </row>
    <row r="252" spans="3:7" ht="15">
      <c r="C252" s="2">
        <f t="shared" si="14"/>
        <v>251</v>
      </c>
      <c r="D252" s="146"/>
      <c r="E252" s="145">
        <f t="shared" si="12"/>
        <v>0</v>
      </c>
      <c r="F252" s="146">
        <f t="shared" si="13"/>
        <v>0</v>
      </c>
      <c r="G252" s="146">
        <f t="shared" si="15"/>
        <v>0</v>
      </c>
    </row>
    <row r="253" spans="3:7" ht="15">
      <c r="C253" s="2">
        <f t="shared" si="14"/>
        <v>252</v>
      </c>
      <c r="D253" s="146"/>
      <c r="E253" s="145">
        <f t="shared" si="12"/>
        <v>0</v>
      </c>
      <c r="F253" s="146">
        <f t="shared" si="13"/>
        <v>0</v>
      </c>
      <c r="G253" s="146">
        <f t="shared" si="15"/>
        <v>0</v>
      </c>
    </row>
    <row r="254" spans="3:7" ht="15">
      <c r="C254" s="2">
        <f t="shared" si="14"/>
        <v>253</v>
      </c>
      <c r="D254" s="146"/>
      <c r="E254" s="145">
        <f t="shared" si="12"/>
        <v>0</v>
      </c>
      <c r="F254" s="146">
        <f t="shared" si="13"/>
        <v>0</v>
      </c>
      <c r="G254" s="146">
        <f t="shared" si="15"/>
        <v>0</v>
      </c>
    </row>
    <row r="255" spans="3:7" ht="15">
      <c r="C255" s="2">
        <f t="shared" si="14"/>
        <v>254</v>
      </c>
      <c r="D255" s="146"/>
      <c r="E255" s="145">
        <f t="shared" si="12"/>
        <v>0</v>
      </c>
      <c r="F255" s="146">
        <f t="shared" si="13"/>
        <v>0</v>
      </c>
      <c r="G255" s="146">
        <f t="shared" si="15"/>
        <v>0</v>
      </c>
    </row>
    <row r="256" spans="3:7" ht="15">
      <c r="C256" s="2">
        <f t="shared" si="14"/>
        <v>255</v>
      </c>
      <c r="D256" s="146"/>
      <c r="E256" s="145">
        <f t="shared" si="12"/>
        <v>0</v>
      </c>
      <c r="F256" s="146">
        <f t="shared" si="13"/>
        <v>0</v>
      </c>
      <c r="G256" s="146">
        <f t="shared" si="15"/>
        <v>0</v>
      </c>
    </row>
    <row r="257" spans="3:7" ht="15">
      <c r="C257" s="2">
        <f t="shared" si="14"/>
        <v>256</v>
      </c>
      <c r="D257" s="146"/>
      <c r="E257" s="145">
        <f t="shared" si="12"/>
        <v>0</v>
      </c>
      <c r="F257" s="146">
        <f t="shared" si="13"/>
        <v>0</v>
      </c>
      <c r="G257" s="146">
        <f t="shared" si="15"/>
        <v>0</v>
      </c>
    </row>
    <row r="258" spans="3:7" ht="15">
      <c r="C258" s="2">
        <f t="shared" si="14"/>
        <v>257</v>
      </c>
      <c r="D258" s="146"/>
      <c r="E258" s="145">
        <f aca="true" t="shared" si="16" ref="E258:E321">IF(C258&gt;$A$9,0,IPMT(A$7/12,C258,A$9,A$2))</f>
        <v>0</v>
      </c>
      <c r="F258" s="146">
        <f aca="true" t="shared" si="17" ref="F258:F321">IF(E258&gt;=0,0,SUM(D$2-E258))</f>
        <v>0</v>
      </c>
      <c r="G258" s="146">
        <f t="shared" si="15"/>
        <v>0</v>
      </c>
    </row>
    <row r="259" spans="3:7" ht="15">
      <c r="C259" s="2">
        <f aca="true" t="shared" si="18" ref="C259:C322">SUM(C258,1)</f>
        <v>258</v>
      </c>
      <c r="D259" s="146"/>
      <c r="E259" s="145">
        <f t="shared" si="16"/>
        <v>0</v>
      </c>
      <c r="F259" s="146">
        <f t="shared" si="17"/>
        <v>0</v>
      </c>
      <c r="G259" s="146">
        <f aca="true" t="shared" si="19" ref="G259:G322">SUM(G258+F259)</f>
        <v>0</v>
      </c>
    </row>
    <row r="260" spans="3:7" ht="15">
      <c r="C260" s="2">
        <f t="shared" si="18"/>
        <v>259</v>
      </c>
      <c r="D260" s="146"/>
      <c r="E260" s="145">
        <f t="shared" si="16"/>
        <v>0</v>
      </c>
      <c r="F260" s="146">
        <f t="shared" si="17"/>
        <v>0</v>
      </c>
      <c r="G260" s="146">
        <f t="shared" si="19"/>
        <v>0</v>
      </c>
    </row>
    <row r="261" spans="3:7" ht="15">
      <c r="C261" s="2">
        <f t="shared" si="18"/>
        <v>260</v>
      </c>
      <c r="D261" s="146"/>
      <c r="E261" s="145">
        <f t="shared" si="16"/>
        <v>0</v>
      </c>
      <c r="F261" s="146">
        <f t="shared" si="17"/>
        <v>0</v>
      </c>
      <c r="G261" s="146">
        <f t="shared" si="19"/>
        <v>0</v>
      </c>
    </row>
    <row r="262" spans="3:7" ht="15">
      <c r="C262" s="2">
        <f t="shared" si="18"/>
        <v>261</v>
      </c>
      <c r="D262" s="146"/>
      <c r="E262" s="145">
        <f t="shared" si="16"/>
        <v>0</v>
      </c>
      <c r="F262" s="146">
        <f t="shared" si="17"/>
        <v>0</v>
      </c>
      <c r="G262" s="146">
        <f t="shared" si="19"/>
        <v>0</v>
      </c>
    </row>
    <row r="263" spans="3:7" ht="15">
      <c r="C263" s="2">
        <f t="shared" si="18"/>
        <v>262</v>
      </c>
      <c r="D263" s="146"/>
      <c r="E263" s="145">
        <f t="shared" si="16"/>
        <v>0</v>
      </c>
      <c r="F263" s="146">
        <f t="shared" si="17"/>
        <v>0</v>
      </c>
      <c r="G263" s="146">
        <f t="shared" si="19"/>
        <v>0</v>
      </c>
    </row>
    <row r="264" spans="3:7" ht="15">
      <c r="C264" s="2">
        <f t="shared" si="18"/>
        <v>263</v>
      </c>
      <c r="D264" s="146"/>
      <c r="E264" s="145">
        <f t="shared" si="16"/>
        <v>0</v>
      </c>
      <c r="F264" s="146">
        <f t="shared" si="17"/>
        <v>0</v>
      </c>
      <c r="G264" s="146">
        <f t="shared" si="19"/>
        <v>0</v>
      </c>
    </row>
    <row r="265" spans="3:7" ht="15">
      <c r="C265" s="2">
        <f t="shared" si="18"/>
        <v>264</v>
      </c>
      <c r="D265" s="146"/>
      <c r="E265" s="145">
        <f t="shared" si="16"/>
        <v>0</v>
      </c>
      <c r="F265" s="146">
        <f t="shared" si="17"/>
        <v>0</v>
      </c>
      <c r="G265" s="146">
        <f t="shared" si="19"/>
        <v>0</v>
      </c>
    </row>
    <row r="266" spans="3:7" ht="15">
      <c r="C266" s="2">
        <f t="shared" si="18"/>
        <v>265</v>
      </c>
      <c r="D266" s="146"/>
      <c r="E266" s="145">
        <f t="shared" si="16"/>
        <v>0</v>
      </c>
      <c r="F266" s="146">
        <f t="shared" si="17"/>
        <v>0</v>
      </c>
      <c r="G266" s="146">
        <f t="shared" si="19"/>
        <v>0</v>
      </c>
    </row>
    <row r="267" spans="3:7" ht="15">
      <c r="C267" s="2">
        <f t="shared" si="18"/>
        <v>266</v>
      </c>
      <c r="D267" s="146"/>
      <c r="E267" s="145">
        <f t="shared" si="16"/>
        <v>0</v>
      </c>
      <c r="F267" s="146">
        <f t="shared" si="17"/>
        <v>0</v>
      </c>
      <c r="G267" s="146">
        <f t="shared" si="19"/>
        <v>0</v>
      </c>
    </row>
    <row r="268" spans="3:7" ht="15">
      <c r="C268" s="2">
        <f t="shared" si="18"/>
        <v>267</v>
      </c>
      <c r="D268" s="146"/>
      <c r="E268" s="145">
        <f t="shared" si="16"/>
        <v>0</v>
      </c>
      <c r="F268" s="146">
        <f t="shared" si="17"/>
        <v>0</v>
      </c>
      <c r="G268" s="146">
        <f t="shared" si="19"/>
        <v>0</v>
      </c>
    </row>
    <row r="269" spans="3:7" ht="15">
      <c r="C269" s="2">
        <f t="shared" si="18"/>
        <v>268</v>
      </c>
      <c r="D269" s="146"/>
      <c r="E269" s="145">
        <f t="shared" si="16"/>
        <v>0</v>
      </c>
      <c r="F269" s="146">
        <f t="shared" si="17"/>
        <v>0</v>
      </c>
      <c r="G269" s="146">
        <f t="shared" si="19"/>
        <v>0</v>
      </c>
    </row>
    <row r="270" spans="3:7" ht="15">
      <c r="C270" s="2">
        <f t="shared" si="18"/>
        <v>269</v>
      </c>
      <c r="D270" s="146"/>
      <c r="E270" s="145">
        <f t="shared" si="16"/>
        <v>0</v>
      </c>
      <c r="F270" s="146">
        <f t="shared" si="17"/>
        <v>0</v>
      </c>
      <c r="G270" s="146">
        <f t="shared" si="19"/>
        <v>0</v>
      </c>
    </row>
    <row r="271" spans="3:7" ht="15">
      <c r="C271" s="2">
        <f t="shared" si="18"/>
        <v>270</v>
      </c>
      <c r="D271" s="146"/>
      <c r="E271" s="145">
        <f t="shared" si="16"/>
        <v>0</v>
      </c>
      <c r="F271" s="146">
        <f t="shared" si="17"/>
        <v>0</v>
      </c>
      <c r="G271" s="146">
        <f t="shared" si="19"/>
        <v>0</v>
      </c>
    </row>
    <row r="272" spans="3:7" ht="15">
      <c r="C272" s="2">
        <f t="shared" si="18"/>
        <v>271</v>
      </c>
      <c r="D272" s="146"/>
      <c r="E272" s="145">
        <f t="shared" si="16"/>
        <v>0</v>
      </c>
      <c r="F272" s="146">
        <f t="shared" si="17"/>
        <v>0</v>
      </c>
      <c r="G272" s="146">
        <f t="shared" si="19"/>
        <v>0</v>
      </c>
    </row>
    <row r="273" spans="3:7" ht="15">
      <c r="C273" s="2">
        <f t="shared" si="18"/>
        <v>272</v>
      </c>
      <c r="D273" s="146"/>
      <c r="E273" s="145">
        <f t="shared" si="16"/>
        <v>0</v>
      </c>
      <c r="F273" s="146">
        <f t="shared" si="17"/>
        <v>0</v>
      </c>
      <c r="G273" s="146">
        <f t="shared" si="19"/>
        <v>0</v>
      </c>
    </row>
    <row r="274" spans="3:7" ht="15">
      <c r="C274" s="2">
        <f t="shared" si="18"/>
        <v>273</v>
      </c>
      <c r="D274" s="146"/>
      <c r="E274" s="145">
        <f t="shared" si="16"/>
        <v>0</v>
      </c>
      <c r="F274" s="146">
        <f t="shared" si="17"/>
        <v>0</v>
      </c>
      <c r="G274" s="146">
        <f t="shared" si="19"/>
        <v>0</v>
      </c>
    </row>
    <row r="275" spans="3:7" ht="15">
      <c r="C275" s="2">
        <f t="shared" si="18"/>
        <v>274</v>
      </c>
      <c r="D275" s="146"/>
      <c r="E275" s="145">
        <f t="shared" si="16"/>
        <v>0</v>
      </c>
      <c r="F275" s="146">
        <f t="shared" si="17"/>
        <v>0</v>
      </c>
      <c r="G275" s="146">
        <f t="shared" si="19"/>
        <v>0</v>
      </c>
    </row>
    <row r="276" spans="3:7" ht="15">
      <c r="C276" s="2">
        <f t="shared" si="18"/>
        <v>275</v>
      </c>
      <c r="D276" s="146"/>
      <c r="E276" s="145">
        <f t="shared" si="16"/>
        <v>0</v>
      </c>
      <c r="F276" s="146">
        <f t="shared" si="17"/>
        <v>0</v>
      </c>
      <c r="G276" s="146">
        <f t="shared" si="19"/>
        <v>0</v>
      </c>
    </row>
    <row r="277" spans="3:7" ht="15">
      <c r="C277" s="2">
        <f t="shared" si="18"/>
        <v>276</v>
      </c>
      <c r="D277" s="146"/>
      <c r="E277" s="145">
        <f t="shared" si="16"/>
        <v>0</v>
      </c>
      <c r="F277" s="146">
        <f t="shared" si="17"/>
        <v>0</v>
      </c>
      <c r="G277" s="146">
        <f t="shared" si="19"/>
        <v>0</v>
      </c>
    </row>
    <row r="278" spans="3:7" ht="15">
      <c r="C278" s="2">
        <f t="shared" si="18"/>
        <v>277</v>
      </c>
      <c r="D278" s="146"/>
      <c r="E278" s="145">
        <f t="shared" si="16"/>
        <v>0</v>
      </c>
      <c r="F278" s="146">
        <f t="shared" si="17"/>
        <v>0</v>
      </c>
      <c r="G278" s="146">
        <f t="shared" si="19"/>
        <v>0</v>
      </c>
    </row>
    <row r="279" spans="3:7" ht="15">
      <c r="C279" s="2">
        <f t="shared" si="18"/>
        <v>278</v>
      </c>
      <c r="D279" s="146"/>
      <c r="E279" s="145">
        <f t="shared" si="16"/>
        <v>0</v>
      </c>
      <c r="F279" s="146">
        <f t="shared" si="17"/>
        <v>0</v>
      </c>
      <c r="G279" s="146">
        <f t="shared" si="19"/>
        <v>0</v>
      </c>
    </row>
    <row r="280" spans="3:7" ht="15">
      <c r="C280" s="2">
        <f t="shared" si="18"/>
        <v>279</v>
      </c>
      <c r="D280" s="146"/>
      <c r="E280" s="145">
        <f t="shared" si="16"/>
        <v>0</v>
      </c>
      <c r="F280" s="146">
        <f t="shared" si="17"/>
        <v>0</v>
      </c>
      <c r="G280" s="146">
        <f t="shared" si="19"/>
        <v>0</v>
      </c>
    </row>
    <row r="281" spans="3:7" ht="15">
      <c r="C281" s="2">
        <f t="shared" si="18"/>
        <v>280</v>
      </c>
      <c r="D281" s="146"/>
      <c r="E281" s="145">
        <f t="shared" si="16"/>
        <v>0</v>
      </c>
      <c r="F281" s="146">
        <f t="shared" si="17"/>
        <v>0</v>
      </c>
      <c r="G281" s="146">
        <f t="shared" si="19"/>
        <v>0</v>
      </c>
    </row>
    <row r="282" spans="3:7" ht="15">
      <c r="C282" s="2">
        <f t="shared" si="18"/>
        <v>281</v>
      </c>
      <c r="D282" s="146"/>
      <c r="E282" s="145">
        <f t="shared" si="16"/>
        <v>0</v>
      </c>
      <c r="F282" s="146">
        <f t="shared" si="17"/>
        <v>0</v>
      </c>
      <c r="G282" s="146">
        <f t="shared" si="19"/>
        <v>0</v>
      </c>
    </row>
    <row r="283" spans="3:7" ht="15">
      <c r="C283" s="2">
        <f t="shared" si="18"/>
        <v>282</v>
      </c>
      <c r="D283" s="146"/>
      <c r="E283" s="145">
        <f t="shared" si="16"/>
        <v>0</v>
      </c>
      <c r="F283" s="146">
        <f t="shared" si="17"/>
        <v>0</v>
      </c>
      <c r="G283" s="146">
        <f t="shared" si="19"/>
        <v>0</v>
      </c>
    </row>
    <row r="284" spans="3:7" ht="15">
      <c r="C284" s="2">
        <f t="shared" si="18"/>
        <v>283</v>
      </c>
      <c r="D284" s="146"/>
      <c r="E284" s="145">
        <f t="shared" si="16"/>
        <v>0</v>
      </c>
      <c r="F284" s="146">
        <f t="shared" si="17"/>
        <v>0</v>
      </c>
      <c r="G284" s="146">
        <f t="shared" si="19"/>
        <v>0</v>
      </c>
    </row>
    <row r="285" spans="3:7" ht="15">
      <c r="C285" s="2">
        <f t="shared" si="18"/>
        <v>284</v>
      </c>
      <c r="D285" s="146"/>
      <c r="E285" s="145">
        <f t="shared" si="16"/>
        <v>0</v>
      </c>
      <c r="F285" s="146">
        <f t="shared" si="17"/>
        <v>0</v>
      </c>
      <c r="G285" s="146">
        <f t="shared" si="19"/>
        <v>0</v>
      </c>
    </row>
    <row r="286" spans="3:7" ht="15">
      <c r="C286" s="2">
        <f t="shared" si="18"/>
        <v>285</v>
      </c>
      <c r="D286" s="146"/>
      <c r="E286" s="145">
        <f t="shared" si="16"/>
        <v>0</v>
      </c>
      <c r="F286" s="146">
        <f t="shared" si="17"/>
        <v>0</v>
      </c>
      <c r="G286" s="146">
        <f t="shared" si="19"/>
        <v>0</v>
      </c>
    </row>
    <row r="287" spans="3:7" ht="15">
      <c r="C287" s="2">
        <f t="shared" si="18"/>
        <v>286</v>
      </c>
      <c r="D287" s="146"/>
      <c r="E287" s="145">
        <f t="shared" si="16"/>
        <v>0</v>
      </c>
      <c r="F287" s="146">
        <f t="shared" si="17"/>
        <v>0</v>
      </c>
      <c r="G287" s="146">
        <f t="shared" si="19"/>
        <v>0</v>
      </c>
    </row>
    <row r="288" spans="3:7" ht="15">
      <c r="C288" s="2">
        <f t="shared" si="18"/>
        <v>287</v>
      </c>
      <c r="D288" s="146"/>
      <c r="E288" s="145">
        <f t="shared" si="16"/>
        <v>0</v>
      </c>
      <c r="F288" s="146">
        <f t="shared" si="17"/>
        <v>0</v>
      </c>
      <c r="G288" s="146">
        <f t="shared" si="19"/>
        <v>0</v>
      </c>
    </row>
    <row r="289" spans="3:7" ht="15">
      <c r="C289" s="2">
        <f t="shared" si="18"/>
        <v>288</v>
      </c>
      <c r="D289" s="146"/>
      <c r="E289" s="145">
        <f t="shared" si="16"/>
        <v>0</v>
      </c>
      <c r="F289" s="146">
        <f t="shared" si="17"/>
        <v>0</v>
      </c>
      <c r="G289" s="146">
        <f t="shared" si="19"/>
        <v>0</v>
      </c>
    </row>
    <row r="290" spans="3:7" ht="15">
      <c r="C290" s="2">
        <f t="shared" si="18"/>
        <v>289</v>
      </c>
      <c r="D290" s="146"/>
      <c r="E290" s="145">
        <f t="shared" si="16"/>
        <v>0</v>
      </c>
      <c r="F290" s="146">
        <f t="shared" si="17"/>
        <v>0</v>
      </c>
      <c r="G290" s="146">
        <f t="shared" si="19"/>
        <v>0</v>
      </c>
    </row>
    <row r="291" spans="3:7" ht="15">
      <c r="C291" s="2">
        <f t="shared" si="18"/>
        <v>290</v>
      </c>
      <c r="D291" s="146"/>
      <c r="E291" s="145">
        <f t="shared" si="16"/>
        <v>0</v>
      </c>
      <c r="F291" s="146">
        <f t="shared" si="17"/>
        <v>0</v>
      </c>
      <c r="G291" s="146">
        <f t="shared" si="19"/>
        <v>0</v>
      </c>
    </row>
    <row r="292" spans="3:7" ht="15">
      <c r="C292" s="2">
        <f t="shared" si="18"/>
        <v>291</v>
      </c>
      <c r="D292" s="146"/>
      <c r="E292" s="145">
        <f t="shared" si="16"/>
        <v>0</v>
      </c>
      <c r="F292" s="146">
        <f t="shared" si="17"/>
        <v>0</v>
      </c>
      <c r="G292" s="146">
        <f t="shared" si="19"/>
        <v>0</v>
      </c>
    </row>
    <row r="293" spans="3:7" ht="15">
      <c r="C293" s="2">
        <f t="shared" si="18"/>
        <v>292</v>
      </c>
      <c r="D293" s="146"/>
      <c r="E293" s="145">
        <f t="shared" si="16"/>
        <v>0</v>
      </c>
      <c r="F293" s="146">
        <f t="shared" si="17"/>
        <v>0</v>
      </c>
      <c r="G293" s="146">
        <f t="shared" si="19"/>
        <v>0</v>
      </c>
    </row>
    <row r="294" spans="3:7" ht="15">
      <c r="C294" s="2">
        <f t="shared" si="18"/>
        <v>293</v>
      </c>
      <c r="D294" s="146"/>
      <c r="E294" s="145">
        <f t="shared" si="16"/>
        <v>0</v>
      </c>
      <c r="F294" s="146">
        <f t="shared" si="17"/>
        <v>0</v>
      </c>
      <c r="G294" s="146">
        <f t="shared" si="19"/>
        <v>0</v>
      </c>
    </row>
    <row r="295" spans="3:7" ht="15">
      <c r="C295" s="2">
        <f t="shared" si="18"/>
        <v>294</v>
      </c>
      <c r="D295" s="146"/>
      <c r="E295" s="145">
        <f t="shared" si="16"/>
        <v>0</v>
      </c>
      <c r="F295" s="146">
        <f t="shared" si="17"/>
        <v>0</v>
      </c>
      <c r="G295" s="146">
        <f t="shared" si="19"/>
        <v>0</v>
      </c>
    </row>
    <row r="296" spans="3:7" ht="15">
      <c r="C296" s="2">
        <f t="shared" si="18"/>
        <v>295</v>
      </c>
      <c r="D296" s="146"/>
      <c r="E296" s="145">
        <f t="shared" si="16"/>
        <v>0</v>
      </c>
      <c r="F296" s="146">
        <f t="shared" si="17"/>
        <v>0</v>
      </c>
      <c r="G296" s="146">
        <f t="shared" si="19"/>
        <v>0</v>
      </c>
    </row>
    <row r="297" spans="3:7" ht="15">
      <c r="C297" s="2">
        <f t="shared" si="18"/>
        <v>296</v>
      </c>
      <c r="D297" s="146"/>
      <c r="E297" s="145">
        <f t="shared" si="16"/>
        <v>0</v>
      </c>
      <c r="F297" s="146">
        <f t="shared" si="17"/>
        <v>0</v>
      </c>
      <c r="G297" s="146">
        <f t="shared" si="19"/>
        <v>0</v>
      </c>
    </row>
    <row r="298" spans="3:7" ht="15">
      <c r="C298" s="2">
        <f t="shared" si="18"/>
        <v>297</v>
      </c>
      <c r="D298" s="146"/>
      <c r="E298" s="145">
        <f t="shared" si="16"/>
        <v>0</v>
      </c>
      <c r="F298" s="146">
        <f t="shared" si="17"/>
        <v>0</v>
      </c>
      <c r="G298" s="146">
        <f t="shared" si="19"/>
        <v>0</v>
      </c>
    </row>
    <row r="299" spans="3:7" ht="15">
      <c r="C299" s="2">
        <f t="shared" si="18"/>
        <v>298</v>
      </c>
      <c r="D299" s="146"/>
      <c r="E299" s="145">
        <f t="shared" si="16"/>
        <v>0</v>
      </c>
      <c r="F299" s="146">
        <f t="shared" si="17"/>
        <v>0</v>
      </c>
      <c r="G299" s="146">
        <f t="shared" si="19"/>
        <v>0</v>
      </c>
    </row>
    <row r="300" spans="3:7" ht="15">
      <c r="C300" s="2">
        <f t="shared" si="18"/>
        <v>299</v>
      </c>
      <c r="D300" s="146"/>
      <c r="E300" s="145">
        <f t="shared" si="16"/>
        <v>0</v>
      </c>
      <c r="F300" s="146">
        <f t="shared" si="17"/>
        <v>0</v>
      </c>
      <c r="G300" s="146">
        <f t="shared" si="19"/>
        <v>0</v>
      </c>
    </row>
    <row r="301" spans="3:7" ht="15">
      <c r="C301" s="2">
        <f t="shared" si="18"/>
        <v>300</v>
      </c>
      <c r="D301" s="146"/>
      <c r="E301" s="145">
        <f t="shared" si="16"/>
        <v>0</v>
      </c>
      <c r="F301" s="146">
        <f t="shared" si="17"/>
        <v>0</v>
      </c>
      <c r="G301" s="146">
        <f t="shared" si="19"/>
        <v>0</v>
      </c>
    </row>
    <row r="302" spans="3:7" ht="15">
      <c r="C302" s="2">
        <f t="shared" si="18"/>
        <v>301</v>
      </c>
      <c r="D302" s="146"/>
      <c r="E302" s="145">
        <f t="shared" si="16"/>
        <v>0</v>
      </c>
      <c r="F302" s="146">
        <f t="shared" si="17"/>
        <v>0</v>
      </c>
      <c r="G302" s="146">
        <f t="shared" si="19"/>
        <v>0</v>
      </c>
    </row>
    <row r="303" spans="3:7" ht="15">
      <c r="C303" s="2">
        <f t="shared" si="18"/>
        <v>302</v>
      </c>
      <c r="D303" s="146"/>
      <c r="E303" s="145">
        <f t="shared" si="16"/>
        <v>0</v>
      </c>
      <c r="F303" s="146">
        <f t="shared" si="17"/>
        <v>0</v>
      </c>
      <c r="G303" s="146">
        <f t="shared" si="19"/>
        <v>0</v>
      </c>
    </row>
    <row r="304" spans="3:7" ht="15">
      <c r="C304" s="2">
        <f t="shared" si="18"/>
        <v>303</v>
      </c>
      <c r="D304" s="146"/>
      <c r="E304" s="145">
        <f t="shared" si="16"/>
        <v>0</v>
      </c>
      <c r="F304" s="146">
        <f t="shared" si="17"/>
        <v>0</v>
      </c>
      <c r="G304" s="146">
        <f t="shared" si="19"/>
        <v>0</v>
      </c>
    </row>
    <row r="305" spans="3:7" ht="15">
      <c r="C305" s="2">
        <f t="shared" si="18"/>
        <v>304</v>
      </c>
      <c r="D305" s="146"/>
      <c r="E305" s="145">
        <f t="shared" si="16"/>
        <v>0</v>
      </c>
      <c r="F305" s="146">
        <f t="shared" si="17"/>
        <v>0</v>
      </c>
      <c r="G305" s="146">
        <f t="shared" si="19"/>
        <v>0</v>
      </c>
    </row>
    <row r="306" spans="3:7" ht="15">
      <c r="C306" s="2">
        <f t="shared" si="18"/>
        <v>305</v>
      </c>
      <c r="D306" s="146"/>
      <c r="E306" s="145">
        <f t="shared" si="16"/>
        <v>0</v>
      </c>
      <c r="F306" s="146">
        <f t="shared" si="17"/>
        <v>0</v>
      </c>
      <c r="G306" s="146">
        <f t="shared" si="19"/>
        <v>0</v>
      </c>
    </row>
    <row r="307" spans="3:7" ht="15">
      <c r="C307" s="2">
        <f t="shared" si="18"/>
        <v>306</v>
      </c>
      <c r="D307" s="146"/>
      <c r="E307" s="145">
        <f t="shared" si="16"/>
        <v>0</v>
      </c>
      <c r="F307" s="146">
        <f t="shared" si="17"/>
        <v>0</v>
      </c>
      <c r="G307" s="146">
        <f t="shared" si="19"/>
        <v>0</v>
      </c>
    </row>
    <row r="308" spans="3:7" ht="15">
      <c r="C308" s="2">
        <f t="shared" si="18"/>
        <v>307</v>
      </c>
      <c r="D308" s="146"/>
      <c r="E308" s="145">
        <f t="shared" si="16"/>
        <v>0</v>
      </c>
      <c r="F308" s="146">
        <f t="shared" si="17"/>
        <v>0</v>
      </c>
      <c r="G308" s="146">
        <f t="shared" si="19"/>
        <v>0</v>
      </c>
    </row>
    <row r="309" spans="3:7" ht="15">
      <c r="C309" s="2">
        <f t="shared" si="18"/>
        <v>308</v>
      </c>
      <c r="D309" s="146"/>
      <c r="E309" s="145">
        <f t="shared" si="16"/>
        <v>0</v>
      </c>
      <c r="F309" s="146">
        <f t="shared" si="17"/>
        <v>0</v>
      </c>
      <c r="G309" s="146">
        <f t="shared" si="19"/>
        <v>0</v>
      </c>
    </row>
    <row r="310" spans="3:7" ht="15">
      <c r="C310" s="2">
        <f t="shared" si="18"/>
        <v>309</v>
      </c>
      <c r="D310" s="146"/>
      <c r="E310" s="145">
        <f t="shared" si="16"/>
        <v>0</v>
      </c>
      <c r="F310" s="146">
        <f t="shared" si="17"/>
        <v>0</v>
      </c>
      <c r="G310" s="146">
        <f t="shared" si="19"/>
        <v>0</v>
      </c>
    </row>
    <row r="311" spans="3:7" ht="15">
      <c r="C311" s="2">
        <f t="shared" si="18"/>
        <v>310</v>
      </c>
      <c r="D311" s="146"/>
      <c r="E311" s="145">
        <f t="shared" si="16"/>
        <v>0</v>
      </c>
      <c r="F311" s="146">
        <f t="shared" si="17"/>
        <v>0</v>
      </c>
      <c r="G311" s="146">
        <f t="shared" si="19"/>
        <v>0</v>
      </c>
    </row>
    <row r="312" spans="3:7" ht="15">
      <c r="C312" s="2">
        <f t="shared" si="18"/>
        <v>311</v>
      </c>
      <c r="D312" s="146"/>
      <c r="E312" s="145">
        <f t="shared" si="16"/>
        <v>0</v>
      </c>
      <c r="F312" s="146">
        <f t="shared" si="17"/>
        <v>0</v>
      </c>
      <c r="G312" s="146">
        <f t="shared" si="19"/>
        <v>0</v>
      </c>
    </row>
    <row r="313" spans="3:7" ht="15">
      <c r="C313" s="2">
        <f t="shared" si="18"/>
        <v>312</v>
      </c>
      <c r="D313" s="146"/>
      <c r="E313" s="145">
        <f t="shared" si="16"/>
        <v>0</v>
      </c>
      <c r="F313" s="146">
        <f t="shared" si="17"/>
        <v>0</v>
      </c>
      <c r="G313" s="146">
        <f t="shared" si="19"/>
        <v>0</v>
      </c>
    </row>
    <row r="314" spans="3:7" ht="15">
      <c r="C314" s="2">
        <f t="shared" si="18"/>
        <v>313</v>
      </c>
      <c r="D314" s="146"/>
      <c r="E314" s="145">
        <f t="shared" si="16"/>
        <v>0</v>
      </c>
      <c r="F314" s="146">
        <f t="shared" si="17"/>
        <v>0</v>
      </c>
      <c r="G314" s="146">
        <f t="shared" si="19"/>
        <v>0</v>
      </c>
    </row>
    <row r="315" spans="3:7" ht="15">
      <c r="C315" s="2">
        <f t="shared" si="18"/>
        <v>314</v>
      </c>
      <c r="D315" s="146"/>
      <c r="E315" s="145">
        <f t="shared" si="16"/>
        <v>0</v>
      </c>
      <c r="F315" s="146">
        <f t="shared" si="17"/>
        <v>0</v>
      </c>
      <c r="G315" s="146">
        <f t="shared" si="19"/>
        <v>0</v>
      </c>
    </row>
    <row r="316" spans="3:7" ht="15">
      <c r="C316" s="2">
        <f t="shared" si="18"/>
        <v>315</v>
      </c>
      <c r="D316" s="146"/>
      <c r="E316" s="145">
        <f t="shared" si="16"/>
        <v>0</v>
      </c>
      <c r="F316" s="146">
        <f t="shared" si="17"/>
        <v>0</v>
      </c>
      <c r="G316" s="146">
        <f t="shared" si="19"/>
        <v>0</v>
      </c>
    </row>
    <row r="317" spans="3:7" ht="15">
      <c r="C317" s="2">
        <f t="shared" si="18"/>
        <v>316</v>
      </c>
      <c r="D317" s="146"/>
      <c r="E317" s="145">
        <f t="shared" si="16"/>
        <v>0</v>
      </c>
      <c r="F317" s="146">
        <f t="shared" si="17"/>
        <v>0</v>
      </c>
      <c r="G317" s="146">
        <f t="shared" si="19"/>
        <v>0</v>
      </c>
    </row>
    <row r="318" spans="3:7" ht="15">
      <c r="C318" s="2">
        <f t="shared" si="18"/>
        <v>317</v>
      </c>
      <c r="D318" s="146"/>
      <c r="E318" s="145">
        <f t="shared" si="16"/>
        <v>0</v>
      </c>
      <c r="F318" s="146">
        <f t="shared" si="17"/>
        <v>0</v>
      </c>
      <c r="G318" s="146">
        <f t="shared" si="19"/>
        <v>0</v>
      </c>
    </row>
    <row r="319" spans="3:7" ht="15">
      <c r="C319" s="2">
        <f t="shared" si="18"/>
        <v>318</v>
      </c>
      <c r="D319" s="146"/>
      <c r="E319" s="145">
        <f t="shared" si="16"/>
        <v>0</v>
      </c>
      <c r="F319" s="146">
        <f t="shared" si="17"/>
        <v>0</v>
      </c>
      <c r="G319" s="146">
        <f t="shared" si="19"/>
        <v>0</v>
      </c>
    </row>
    <row r="320" spans="3:7" ht="15">
      <c r="C320" s="2">
        <f t="shared" si="18"/>
        <v>319</v>
      </c>
      <c r="D320" s="146"/>
      <c r="E320" s="145">
        <f t="shared" si="16"/>
        <v>0</v>
      </c>
      <c r="F320" s="146">
        <f t="shared" si="17"/>
        <v>0</v>
      </c>
      <c r="G320" s="146">
        <f t="shared" si="19"/>
        <v>0</v>
      </c>
    </row>
    <row r="321" spans="3:7" ht="15">
      <c r="C321" s="2">
        <f t="shared" si="18"/>
        <v>320</v>
      </c>
      <c r="D321" s="146"/>
      <c r="E321" s="145">
        <f t="shared" si="16"/>
        <v>0</v>
      </c>
      <c r="F321" s="146">
        <f t="shared" si="17"/>
        <v>0</v>
      </c>
      <c r="G321" s="146">
        <f t="shared" si="19"/>
        <v>0</v>
      </c>
    </row>
    <row r="322" spans="3:7" ht="15">
      <c r="C322" s="2">
        <f t="shared" si="18"/>
        <v>321</v>
      </c>
      <c r="D322" s="146"/>
      <c r="E322" s="145">
        <f aca="true" t="shared" si="20" ref="E322:E361">IF(C322&gt;$A$9,0,IPMT(A$7/12,C322,A$9,A$2))</f>
        <v>0</v>
      </c>
      <c r="F322" s="146">
        <f aca="true" t="shared" si="21" ref="F322:F360">IF(E322&gt;=0,0,SUM(D$2-E322))</f>
        <v>0</v>
      </c>
      <c r="G322" s="146">
        <f t="shared" si="19"/>
        <v>0</v>
      </c>
    </row>
    <row r="323" spans="3:7" ht="15">
      <c r="C323" s="2">
        <f aca="true" t="shared" si="22" ref="C323:C361">SUM(C322,1)</f>
        <v>322</v>
      </c>
      <c r="D323" s="146"/>
      <c r="E323" s="145">
        <f t="shared" si="20"/>
        <v>0</v>
      </c>
      <c r="F323" s="146">
        <f t="shared" si="21"/>
        <v>0</v>
      </c>
      <c r="G323" s="146">
        <f aca="true" t="shared" si="23" ref="G323:G361">SUM(G322+F323)</f>
        <v>0</v>
      </c>
    </row>
    <row r="324" spans="3:7" ht="15">
      <c r="C324" s="2">
        <f t="shared" si="22"/>
        <v>323</v>
      </c>
      <c r="D324" s="146"/>
      <c r="E324" s="145">
        <f t="shared" si="20"/>
        <v>0</v>
      </c>
      <c r="F324" s="146">
        <f t="shared" si="21"/>
        <v>0</v>
      </c>
      <c r="G324" s="146">
        <f t="shared" si="23"/>
        <v>0</v>
      </c>
    </row>
    <row r="325" spans="3:7" ht="15">
      <c r="C325" s="2">
        <f t="shared" si="22"/>
        <v>324</v>
      </c>
      <c r="D325" s="146"/>
      <c r="E325" s="145">
        <f t="shared" si="20"/>
        <v>0</v>
      </c>
      <c r="F325" s="146">
        <f t="shared" si="21"/>
        <v>0</v>
      </c>
      <c r="G325" s="146">
        <f t="shared" si="23"/>
        <v>0</v>
      </c>
    </row>
    <row r="326" spans="3:7" ht="15">
      <c r="C326" s="2">
        <f t="shared" si="22"/>
        <v>325</v>
      </c>
      <c r="D326" s="146"/>
      <c r="E326" s="145">
        <f t="shared" si="20"/>
        <v>0</v>
      </c>
      <c r="F326" s="146">
        <f t="shared" si="21"/>
        <v>0</v>
      </c>
      <c r="G326" s="146">
        <f t="shared" si="23"/>
        <v>0</v>
      </c>
    </row>
    <row r="327" spans="3:7" ht="15">
      <c r="C327" s="2">
        <f t="shared" si="22"/>
        <v>326</v>
      </c>
      <c r="D327" s="146"/>
      <c r="E327" s="145">
        <f t="shared" si="20"/>
        <v>0</v>
      </c>
      <c r="F327" s="146">
        <f t="shared" si="21"/>
        <v>0</v>
      </c>
      <c r="G327" s="146">
        <f t="shared" si="23"/>
        <v>0</v>
      </c>
    </row>
    <row r="328" spans="3:7" ht="15">
      <c r="C328" s="2">
        <f t="shared" si="22"/>
        <v>327</v>
      </c>
      <c r="D328" s="146"/>
      <c r="E328" s="145">
        <f t="shared" si="20"/>
        <v>0</v>
      </c>
      <c r="F328" s="146">
        <f t="shared" si="21"/>
        <v>0</v>
      </c>
      <c r="G328" s="146">
        <f t="shared" si="23"/>
        <v>0</v>
      </c>
    </row>
    <row r="329" spans="3:7" ht="15">
      <c r="C329" s="2">
        <f t="shared" si="22"/>
        <v>328</v>
      </c>
      <c r="D329" s="146"/>
      <c r="E329" s="145">
        <f t="shared" si="20"/>
        <v>0</v>
      </c>
      <c r="F329" s="146">
        <f t="shared" si="21"/>
        <v>0</v>
      </c>
      <c r="G329" s="146">
        <f t="shared" si="23"/>
        <v>0</v>
      </c>
    </row>
    <row r="330" spans="3:7" ht="15">
      <c r="C330" s="2">
        <f t="shared" si="22"/>
        <v>329</v>
      </c>
      <c r="D330" s="146"/>
      <c r="E330" s="145">
        <f t="shared" si="20"/>
        <v>0</v>
      </c>
      <c r="F330" s="146">
        <f t="shared" si="21"/>
        <v>0</v>
      </c>
      <c r="G330" s="146">
        <f t="shared" si="23"/>
        <v>0</v>
      </c>
    </row>
    <row r="331" spans="3:7" ht="15">
      <c r="C331" s="2">
        <f t="shared" si="22"/>
        <v>330</v>
      </c>
      <c r="D331" s="146"/>
      <c r="E331" s="145">
        <f t="shared" si="20"/>
        <v>0</v>
      </c>
      <c r="F331" s="146">
        <f t="shared" si="21"/>
        <v>0</v>
      </c>
      <c r="G331" s="146">
        <f t="shared" si="23"/>
        <v>0</v>
      </c>
    </row>
    <row r="332" spans="3:7" ht="15">
      <c r="C332" s="2">
        <f t="shared" si="22"/>
        <v>331</v>
      </c>
      <c r="D332" s="146"/>
      <c r="E332" s="145">
        <f t="shared" si="20"/>
        <v>0</v>
      </c>
      <c r="F332" s="146">
        <f t="shared" si="21"/>
        <v>0</v>
      </c>
      <c r="G332" s="146">
        <f t="shared" si="23"/>
        <v>0</v>
      </c>
    </row>
    <row r="333" spans="3:7" ht="15">
      <c r="C333" s="2">
        <f t="shared" si="22"/>
        <v>332</v>
      </c>
      <c r="D333" s="146"/>
      <c r="E333" s="145">
        <f t="shared" si="20"/>
        <v>0</v>
      </c>
      <c r="F333" s="146">
        <f t="shared" si="21"/>
        <v>0</v>
      </c>
      <c r="G333" s="146">
        <f t="shared" si="23"/>
        <v>0</v>
      </c>
    </row>
    <row r="334" spans="3:7" ht="15">
      <c r="C334" s="2">
        <f t="shared" si="22"/>
        <v>333</v>
      </c>
      <c r="D334" s="146"/>
      <c r="E334" s="145">
        <f t="shared" si="20"/>
        <v>0</v>
      </c>
      <c r="F334" s="146">
        <f t="shared" si="21"/>
        <v>0</v>
      </c>
      <c r="G334" s="146">
        <f t="shared" si="23"/>
        <v>0</v>
      </c>
    </row>
    <row r="335" spans="3:7" ht="15">
      <c r="C335" s="2">
        <f t="shared" si="22"/>
        <v>334</v>
      </c>
      <c r="D335" s="146"/>
      <c r="E335" s="145">
        <f t="shared" si="20"/>
        <v>0</v>
      </c>
      <c r="F335" s="146">
        <f t="shared" si="21"/>
        <v>0</v>
      </c>
      <c r="G335" s="146">
        <f t="shared" si="23"/>
        <v>0</v>
      </c>
    </row>
    <row r="336" spans="3:7" ht="15">
      <c r="C336" s="2">
        <f t="shared" si="22"/>
        <v>335</v>
      </c>
      <c r="D336" s="146"/>
      <c r="E336" s="145">
        <f t="shared" si="20"/>
        <v>0</v>
      </c>
      <c r="F336" s="146">
        <f t="shared" si="21"/>
        <v>0</v>
      </c>
      <c r="G336" s="146">
        <f t="shared" si="23"/>
        <v>0</v>
      </c>
    </row>
    <row r="337" spans="3:7" ht="15">
      <c r="C337" s="2">
        <f t="shared" si="22"/>
        <v>336</v>
      </c>
      <c r="D337" s="146"/>
      <c r="E337" s="145">
        <f t="shared" si="20"/>
        <v>0</v>
      </c>
      <c r="F337" s="146">
        <f t="shared" si="21"/>
        <v>0</v>
      </c>
      <c r="G337" s="146">
        <f t="shared" si="23"/>
        <v>0</v>
      </c>
    </row>
    <row r="338" spans="3:7" ht="15">
      <c r="C338" s="2">
        <f t="shared" si="22"/>
        <v>337</v>
      </c>
      <c r="D338" s="146"/>
      <c r="E338" s="145">
        <f t="shared" si="20"/>
        <v>0</v>
      </c>
      <c r="F338" s="146">
        <f t="shared" si="21"/>
        <v>0</v>
      </c>
      <c r="G338" s="146">
        <f t="shared" si="23"/>
        <v>0</v>
      </c>
    </row>
    <row r="339" spans="3:7" ht="15">
      <c r="C339" s="2">
        <f t="shared" si="22"/>
        <v>338</v>
      </c>
      <c r="D339" s="146"/>
      <c r="E339" s="145">
        <f t="shared" si="20"/>
        <v>0</v>
      </c>
      <c r="F339" s="146">
        <f t="shared" si="21"/>
        <v>0</v>
      </c>
      <c r="G339" s="146">
        <f t="shared" si="23"/>
        <v>0</v>
      </c>
    </row>
    <row r="340" spans="3:7" ht="15">
      <c r="C340" s="2">
        <f t="shared" si="22"/>
        <v>339</v>
      </c>
      <c r="D340" s="146"/>
      <c r="E340" s="145">
        <f t="shared" si="20"/>
        <v>0</v>
      </c>
      <c r="F340" s="146">
        <f t="shared" si="21"/>
        <v>0</v>
      </c>
      <c r="G340" s="146">
        <f t="shared" si="23"/>
        <v>0</v>
      </c>
    </row>
    <row r="341" spans="3:7" ht="15">
      <c r="C341" s="2">
        <f t="shared" si="22"/>
        <v>340</v>
      </c>
      <c r="D341" s="146"/>
      <c r="E341" s="145">
        <f t="shared" si="20"/>
        <v>0</v>
      </c>
      <c r="F341" s="146">
        <f t="shared" si="21"/>
        <v>0</v>
      </c>
      <c r="G341" s="146">
        <f t="shared" si="23"/>
        <v>0</v>
      </c>
    </row>
    <row r="342" spans="3:7" ht="15">
      <c r="C342" s="2">
        <f t="shared" si="22"/>
        <v>341</v>
      </c>
      <c r="D342" s="146"/>
      <c r="E342" s="145">
        <f t="shared" si="20"/>
        <v>0</v>
      </c>
      <c r="F342" s="146">
        <f t="shared" si="21"/>
        <v>0</v>
      </c>
      <c r="G342" s="146">
        <f t="shared" si="23"/>
        <v>0</v>
      </c>
    </row>
    <row r="343" spans="3:7" ht="15">
      <c r="C343" s="2">
        <f t="shared" si="22"/>
        <v>342</v>
      </c>
      <c r="D343" s="146"/>
      <c r="E343" s="145">
        <f t="shared" si="20"/>
        <v>0</v>
      </c>
      <c r="F343" s="146">
        <f t="shared" si="21"/>
        <v>0</v>
      </c>
      <c r="G343" s="146">
        <f t="shared" si="23"/>
        <v>0</v>
      </c>
    </row>
    <row r="344" spans="3:7" ht="15">
      <c r="C344" s="2">
        <f t="shared" si="22"/>
        <v>343</v>
      </c>
      <c r="D344" s="146"/>
      <c r="E344" s="145">
        <f t="shared" si="20"/>
        <v>0</v>
      </c>
      <c r="F344" s="146">
        <f t="shared" si="21"/>
        <v>0</v>
      </c>
      <c r="G344" s="146">
        <f t="shared" si="23"/>
        <v>0</v>
      </c>
    </row>
    <row r="345" spans="3:7" ht="15">
      <c r="C345" s="2">
        <f t="shared" si="22"/>
        <v>344</v>
      </c>
      <c r="D345" s="146"/>
      <c r="E345" s="145">
        <f t="shared" si="20"/>
        <v>0</v>
      </c>
      <c r="F345" s="146">
        <f t="shared" si="21"/>
        <v>0</v>
      </c>
      <c r="G345" s="146">
        <f t="shared" si="23"/>
        <v>0</v>
      </c>
    </row>
    <row r="346" spans="3:7" ht="15">
      <c r="C346" s="2">
        <f t="shared" si="22"/>
        <v>345</v>
      </c>
      <c r="D346" s="146"/>
      <c r="E346" s="145">
        <f t="shared" si="20"/>
        <v>0</v>
      </c>
      <c r="F346" s="146">
        <f t="shared" si="21"/>
        <v>0</v>
      </c>
      <c r="G346" s="146">
        <f t="shared" si="23"/>
        <v>0</v>
      </c>
    </row>
    <row r="347" spans="3:7" ht="15">
      <c r="C347" s="2">
        <f t="shared" si="22"/>
        <v>346</v>
      </c>
      <c r="D347" s="146"/>
      <c r="E347" s="145">
        <f t="shared" si="20"/>
        <v>0</v>
      </c>
      <c r="F347" s="146">
        <f t="shared" si="21"/>
        <v>0</v>
      </c>
      <c r="G347" s="146">
        <f t="shared" si="23"/>
        <v>0</v>
      </c>
    </row>
    <row r="348" spans="3:7" ht="15">
      <c r="C348" s="2">
        <f t="shared" si="22"/>
        <v>347</v>
      </c>
      <c r="D348" s="146"/>
      <c r="E348" s="145">
        <f t="shared" si="20"/>
        <v>0</v>
      </c>
      <c r="F348" s="146">
        <f t="shared" si="21"/>
        <v>0</v>
      </c>
      <c r="G348" s="146">
        <f t="shared" si="23"/>
        <v>0</v>
      </c>
    </row>
    <row r="349" spans="3:7" ht="15">
      <c r="C349" s="2">
        <f t="shared" si="22"/>
        <v>348</v>
      </c>
      <c r="D349" s="146"/>
      <c r="E349" s="145">
        <f t="shared" si="20"/>
        <v>0</v>
      </c>
      <c r="F349" s="146">
        <f t="shared" si="21"/>
        <v>0</v>
      </c>
      <c r="G349" s="146">
        <f t="shared" si="23"/>
        <v>0</v>
      </c>
    </row>
    <row r="350" spans="3:7" ht="15">
      <c r="C350" s="2">
        <f t="shared" si="22"/>
        <v>349</v>
      </c>
      <c r="D350" s="146"/>
      <c r="E350" s="145">
        <f t="shared" si="20"/>
        <v>0</v>
      </c>
      <c r="F350" s="146">
        <f t="shared" si="21"/>
        <v>0</v>
      </c>
      <c r="G350" s="146">
        <f t="shared" si="23"/>
        <v>0</v>
      </c>
    </row>
    <row r="351" spans="3:7" ht="15">
      <c r="C351" s="2">
        <f t="shared" si="22"/>
        <v>350</v>
      </c>
      <c r="D351" s="146"/>
      <c r="E351" s="145">
        <f t="shared" si="20"/>
        <v>0</v>
      </c>
      <c r="F351" s="146">
        <f t="shared" si="21"/>
        <v>0</v>
      </c>
      <c r="G351" s="146">
        <f t="shared" si="23"/>
        <v>0</v>
      </c>
    </row>
    <row r="352" spans="3:7" ht="15">
      <c r="C352" s="2">
        <f t="shared" si="22"/>
        <v>351</v>
      </c>
      <c r="D352" s="146"/>
      <c r="E352" s="145">
        <f t="shared" si="20"/>
        <v>0</v>
      </c>
      <c r="F352" s="146">
        <f t="shared" si="21"/>
        <v>0</v>
      </c>
      <c r="G352" s="146">
        <f t="shared" si="23"/>
        <v>0</v>
      </c>
    </row>
    <row r="353" spans="3:7" ht="15">
      <c r="C353" s="2">
        <f t="shared" si="22"/>
        <v>352</v>
      </c>
      <c r="D353" s="146"/>
      <c r="E353" s="145">
        <f t="shared" si="20"/>
        <v>0</v>
      </c>
      <c r="F353" s="146">
        <f t="shared" si="21"/>
        <v>0</v>
      </c>
      <c r="G353" s="146">
        <f t="shared" si="23"/>
        <v>0</v>
      </c>
    </row>
    <row r="354" spans="3:7" ht="15">
      <c r="C354" s="2">
        <f t="shared" si="22"/>
        <v>353</v>
      </c>
      <c r="D354" s="146"/>
      <c r="E354" s="145">
        <f t="shared" si="20"/>
        <v>0</v>
      </c>
      <c r="F354" s="146">
        <f t="shared" si="21"/>
        <v>0</v>
      </c>
      <c r="G354" s="146">
        <f t="shared" si="23"/>
        <v>0</v>
      </c>
    </row>
    <row r="355" spans="3:7" ht="15">
      <c r="C355" s="2">
        <f t="shared" si="22"/>
        <v>354</v>
      </c>
      <c r="D355" s="146"/>
      <c r="E355" s="145">
        <f t="shared" si="20"/>
        <v>0</v>
      </c>
      <c r="F355" s="146">
        <f t="shared" si="21"/>
        <v>0</v>
      </c>
      <c r="G355" s="146">
        <f t="shared" si="23"/>
        <v>0</v>
      </c>
    </row>
    <row r="356" spans="3:7" ht="15">
      <c r="C356" s="2">
        <f t="shared" si="22"/>
        <v>355</v>
      </c>
      <c r="D356" s="146"/>
      <c r="E356" s="145">
        <f t="shared" si="20"/>
        <v>0</v>
      </c>
      <c r="F356" s="146">
        <f t="shared" si="21"/>
        <v>0</v>
      </c>
      <c r="G356" s="146">
        <f t="shared" si="23"/>
        <v>0</v>
      </c>
    </row>
    <row r="357" spans="3:7" ht="15">
      <c r="C357" s="2">
        <f t="shared" si="22"/>
        <v>356</v>
      </c>
      <c r="D357" s="146"/>
      <c r="E357" s="145">
        <f t="shared" si="20"/>
        <v>0</v>
      </c>
      <c r="F357" s="146">
        <f t="shared" si="21"/>
        <v>0</v>
      </c>
      <c r="G357" s="146">
        <f t="shared" si="23"/>
        <v>0</v>
      </c>
    </row>
    <row r="358" spans="3:7" ht="15">
      <c r="C358" s="2">
        <f t="shared" si="22"/>
        <v>357</v>
      </c>
      <c r="D358" s="146"/>
      <c r="E358" s="145">
        <f t="shared" si="20"/>
        <v>0</v>
      </c>
      <c r="F358" s="146">
        <f t="shared" si="21"/>
        <v>0</v>
      </c>
      <c r="G358" s="146">
        <f t="shared" si="23"/>
        <v>0</v>
      </c>
    </row>
    <row r="359" spans="3:7" ht="15">
      <c r="C359" s="2">
        <f t="shared" si="22"/>
        <v>358</v>
      </c>
      <c r="D359" s="146"/>
      <c r="E359" s="145">
        <f t="shared" si="20"/>
        <v>0</v>
      </c>
      <c r="F359" s="146">
        <f t="shared" si="21"/>
        <v>0</v>
      </c>
      <c r="G359" s="146">
        <f t="shared" si="23"/>
        <v>0</v>
      </c>
    </row>
    <row r="360" spans="3:7" ht="15">
      <c r="C360" s="2">
        <f t="shared" si="22"/>
        <v>359</v>
      </c>
      <c r="D360" s="146"/>
      <c r="E360" s="145">
        <f t="shared" si="20"/>
        <v>0</v>
      </c>
      <c r="F360" s="146">
        <f t="shared" si="21"/>
        <v>0</v>
      </c>
      <c r="G360" s="146">
        <f t="shared" si="23"/>
        <v>0</v>
      </c>
    </row>
    <row r="361" spans="1:7" ht="15">
      <c r="A361" t="s">
        <v>16</v>
      </c>
      <c r="C361" s="2">
        <f t="shared" si="22"/>
        <v>360</v>
      </c>
      <c r="D361" t="s">
        <v>17</v>
      </c>
      <c r="E361" s="145">
        <f t="shared" si="20"/>
        <v>0</v>
      </c>
      <c r="F361" s="146">
        <f>SUM(-G360)</f>
        <v>0</v>
      </c>
      <c r="G361" s="146">
        <f t="shared" si="23"/>
        <v>0</v>
      </c>
    </row>
    <row r="362" spans="4:6" ht="15">
      <c r="D362" s="146">
        <f>SUM(-E361,-F361)</f>
        <v>0</v>
      </c>
      <c r="E362" s="146"/>
      <c r="F362" s="146"/>
    </row>
    <row r="363" spans="4:6" ht="15">
      <c r="D363" s="146"/>
      <c r="E363" s="146">
        <f>SUM(E2:E361)</f>
        <v>0</v>
      </c>
      <c r="F363" s="146">
        <f>SUM(F2:F361)</f>
        <v>0</v>
      </c>
    </row>
  </sheetData>
  <sheetProtection sheet="1" objects="1" scenarios="1" selectLockedCells="1"/>
  <dataValidations count="5"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D17" sqref="D17"/>
    </sheetView>
  </sheetViews>
  <sheetFormatPr defaultColWidth="9.140625" defaultRowHeight="15"/>
  <cols>
    <col min="1" max="1" width="62.00390625" style="0" customWidth="1"/>
    <col min="2" max="2" width="24.28125" style="0" customWidth="1"/>
    <col min="3" max="3" width="20.28125" style="0" customWidth="1"/>
    <col min="4" max="4" width="37.8515625" style="0" customWidth="1"/>
  </cols>
  <sheetData>
    <row r="1" spans="1:5" ht="15">
      <c r="A1" s="12" t="s">
        <v>20</v>
      </c>
      <c r="B1" s="13" t="s">
        <v>21</v>
      </c>
      <c r="C1" s="14" t="s">
        <v>30</v>
      </c>
      <c r="D1" s="16" t="s">
        <v>22</v>
      </c>
      <c r="E1" s="15"/>
    </row>
    <row r="2" spans="1:5" ht="15">
      <c r="A2" s="5"/>
      <c r="B2" s="3"/>
      <c r="C2" s="20"/>
      <c r="D2" s="21"/>
      <c r="E2" s="15"/>
    </row>
    <row r="3" spans="1:5" ht="15">
      <c r="A3" s="5" t="s">
        <v>56</v>
      </c>
      <c r="B3" s="3"/>
      <c r="C3" s="20"/>
      <c r="D3" s="21"/>
      <c r="E3" s="15"/>
    </row>
    <row r="4" spans="1:5" ht="15">
      <c r="A4" s="35" t="s">
        <v>59</v>
      </c>
      <c r="B4" s="4" t="s">
        <v>23</v>
      </c>
      <c r="C4" s="20"/>
      <c r="D4" s="21"/>
      <c r="E4" s="15"/>
    </row>
    <row r="5" spans="1:5" ht="15">
      <c r="A5" s="35" t="s">
        <v>33</v>
      </c>
      <c r="B5" s="4" t="s">
        <v>23</v>
      </c>
      <c r="C5" s="22"/>
      <c r="D5" s="23"/>
      <c r="E5" s="15"/>
    </row>
    <row r="6" spans="1:5" ht="15">
      <c r="A6" s="35" t="s">
        <v>58</v>
      </c>
      <c r="B6" s="4" t="s">
        <v>23</v>
      </c>
      <c r="C6" s="22"/>
      <c r="D6" s="23"/>
      <c r="E6" s="15"/>
    </row>
    <row r="7" spans="1:5" ht="15">
      <c r="A7" s="6"/>
      <c r="B7" s="4"/>
      <c r="C7" s="22"/>
      <c r="D7" s="23"/>
      <c r="E7" s="15"/>
    </row>
    <row r="8" spans="1:5" ht="15">
      <c r="A8" s="7" t="s">
        <v>57</v>
      </c>
      <c r="B8" s="4"/>
      <c r="C8" s="22"/>
      <c r="D8" s="23"/>
      <c r="E8" s="15"/>
    </row>
    <row r="9" spans="1:5" ht="15">
      <c r="A9" s="35" t="s">
        <v>29</v>
      </c>
      <c r="B9" s="4" t="s">
        <v>23</v>
      </c>
      <c r="C9" s="22"/>
      <c r="D9" s="23"/>
      <c r="E9" s="15"/>
    </row>
    <row r="10" spans="1:5" ht="15">
      <c r="A10" s="35" t="s">
        <v>42</v>
      </c>
      <c r="B10" s="4" t="s">
        <v>23</v>
      </c>
      <c r="C10" s="22"/>
      <c r="D10" s="23"/>
      <c r="E10" s="15"/>
    </row>
    <row r="11" spans="1:5" ht="15">
      <c r="A11" s="35" t="s">
        <v>43</v>
      </c>
      <c r="B11" s="4" t="s">
        <v>23</v>
      </c>
      <c r="C11" s="22"/>
      <c r="D11" s="23"/>
      <c r="E11" s="15"/>
    </row>
    <row r="12" spans="1:5" ht="15">
      <c r="A12" s="35" t="s">
        <v>44</v>
      </c>
      <c r="B12" s="4" t="s">
        <v>23</v>
      </c>
      <c r="C12" s="22"/>
      <c r="D12" s="23"/>
      <c r="E12" s="15"/>
    </row>
    <row r="13" spans="1:5" ht="15">
      <c r="A13" s="35" t="s">
        <v>45</v>
      </c>
      <c r="B13" s="4" t="s">
        <v>23</v>
      </c>
      <c r="C13" s="22"/>
      <c r="D13" s="23"/>
      <c r="E13" s="15"/>
    </row>
    <row r="14" spans="1:5" ht="15">
      <c r="A14" s="35" t="s">
        <v>46</v>
      </c>
      <c r="B14" s="4" t="s">
        <v>23</v>
      </c>
      <c r="C14" s="22"/>
      <c r="D14" s="23"/>
      <c r="E14" s="15"/>
    </row>
    <row r="15" spans="1:5" ht="15">
      <c r="A15" s="35" t="s">
        <v>47</v>
      </c>
      <c r="B15" s="4" t="s">
        <v>23</v>
      </c>
      <c r="C15" s="22"/>
      <c r="D15" s="23"/>
      <c r="E15" s="15"/>
    </row>
    <row r="16" spans="1:5" ht="15">
      <c r="A16" s="35" t="s">
        <v>48</v>
      </c>
      <c r="B16" s="4" t="s">
        <v>23</v>
      </c>
      <c r="C16" s="22"/>
      <c r="D16" s="23"/>
      <c r="E16" s="15"/>
    </row>
    <row r="17" spans="1:5" ht="15">
      <c r="A17" s="35" t="s">
        <v>49</v>
      </c>
      <c r="B17" s="4" t="s">
        <v>23</v>
      </c>
      <c r="C17" s="22"/>
      <c r="D17" s="23"/>
      <c r="E17" s="15"/>
    </row>
    <row r="18" spans="1:5" ht="15">
      <c r="A18" s="35" t="s">
        <v>50</v>
      </c>
      <c r="B18" s="4" t="s">
        <v>23</v>
      </c>
      <c r="C18" s="22"/>
      <c r="D18" s="23"/>
      <c r="E18" s="15"/>
    </row>
    <row r="19" spans="1:5" ht="15">
      <c r="A19" s="35" t="s">
        <v>51</v>
      </c>
      <c r="B19" s="4" t="s">
        <v>23</v>
      </c>
      <c r="C19" s="22"/>
      <c r="D19" s="23"/>
      <c r="E19" s="15"/>
    </row>
    <row r="20" spans="1:5" ht="15">
      <c r="A20" s="35" t="s">
        <v>52</v>
      </c>
      <c r="B20" s="4" t="s">
        <v>23</v>
      </c>
      <c r="C20" s="22"/>
      <c r="D20" s="23"/>
      <c r="E20" s="15"/>
    </row>
    <row r="21" spans="1:5" ht="15">
      <c r="A21" s="35" t="s">
        <v>53</v>
      </c>
      <c r="B21" s="4" t="s">
        <v>23</v>
      </c>
      <c r="C21" s="22"/>
      <c r="D21" s="23"/>
      <c r="E21" s="15"/>
    </row>
    <row r="22" spans="1:5" ht="15">
      <c r="A22" s="35" t="s">
        <v>54</v>
      </c>
      <c r="B22" s="4" t="s">
        <v>23</v>
      </c>
      <c r="C22" s="22"/>
      <c r="D22" s="23"/>
      <c r="E22" s="15"/>
    </row>
    <row r="23" spans="1:5" ht="15">
      <c r="A23" s="9" t="s">
        <v>55</v>
      </c>
      <c r="B23" s="4"/>
      <c r="C23" s="22"/>
      <c r="D23" s="23"/>
      <c r="E23" s="15"/>
    </row>
    <row r="24" spans="1:5" ht="15">
      <c r="A24" s="6"/>
      <c r="B24" s="4"/>
      <c r="C24" s="22"/>
      <c r="D24" s="23"/>
      <c r="E24" s="15"/>
    </row>
    <row r="25" spans="1:5" ht="15">
      <c r="A25" s="7" t="s">
        <v>34</v>
      </c>
      <c r="B25" s="4"/>
      <c r="C25" s="22"/>
      <c r="D25" s="23"/>
      <c r="E25" s="15"/>
    </row>
    <row r="26" spans="1:5" ht="15">
      <c r="A26" s="35" t="s">
        <v>35</v>
      </c>
      <c r="B26" s="4" t="s">
        <v>24</v>
      </c>
      <c r="C26" s="22"/>
      <c r="D26" s="23"/>
      <c r="E26" s="15"/>
    </row>
    <row r="27" spans="1:5" ht="15">
      <c r="A27" s="35" t="s">
        <v>36</v>
      </c>
      <c r="B27" s="4" t="s">
        <v>24</v>
      </c>
      <c r="C27" s="22"/>
      <c r="D27" s="23"/>
      <c r="E27" s="15"/>
    </row>
    <row r="28" spans="1:5" ht="15">
      <c r="A28" s="35" t="s">
        <v>37</v>
      </c>
      <c r="B28" s="4" t="s">
        <v>24</v>
      </c>
      <c r="C28" s="22"/>
      <c r="D28" s="23"/>
      <c r="E28" s="15"/>
    </row>
    <row r="29" spans="1:5" ht="15">
      <c r="A29" s="35" t="s">
        <v>38</v>
      </c>
      <c r="B29" s="4" t="s">
        <v>25</v>
      </c>
      <c r="C29" s="22"/>
      <c r="D29" s="23"/>
      <c r="E29" s="15"/>
    </row>
    <row r="30" spans="1:5" ht="15">
      <c r="A30" s="36" t="s">
        <v>39</v>
      </c>
      <c r="B30" s="4" t="s">
        <v>24</v>
      </c>
      <c r="C30" s="22"/>
      <c r="D30" s="23"/>
      <c r="E30" s="15"/>
    </row>
    <row r="31" spans="1:5" ht="15">
      <c r="A31" s="37" t="s">
        <v>113</v>
      </c>
      <c r="B31" s="4"/>
      <c r="C31" s="22"/>
      <c r="D31" s="23"/>
      <c r="E31" s="15"/>
    </row>
    <row r="32" spans="1:5" ht="15">
      <c r="A32" s="8"/>
      <c r="B32" s="4"/>
      <c r="C32" s="22"/>
      <c r="D32" s="23"/>
      <c r="E32" s="15"/>
    </row>
    <row r="33" spans="1:5" ht="15">
      <c r="A33" s="9" t="s">
        <v>41</v>
      </c>
      <c r="B33" s="4"/>
      <c r="C33" s="4"/>
      <c r="D33" s="28"/>
      <c r="E33" s="15"/>
    </row>
    <row r="34" spans="1:5" ht="15">
      <c r="A34" s="176" t="s">
        <v>108</v>
      </c>
      <c r="B34" s="177"/>
      <c r="C34" s="4"/>
      <c r="D34" s="28"/>
      <c r="E34" s="15"/>
    </row>
    <row r="35" spans="1:5" ht="15">
      <c r="A35" s="176" t="s">
        <v>109</v>
      </c>
      <c r="B35" s="177"/>
      <c r="C35" s="4"/>
      <c r="D35" s="28"/>
      <c r="E35" s="15"/>
    </row>
    <row r="36" spans="1:5" ht="15">
      <c r="A36" s="176" t="s">
        <v>110</v>
      </c>
      <c r="B36" s="177"/>
      <c r="C36" s="4"/>
      <c r="D36" s="28"/>
      <c r="E36" s="15"/>
    </row>
    <row r="37" spans="1:5" ht="15">
      <c r="A37" s="176" t="s">
        <v>111</v>
      </c>
      <c r="B37" s="177"/>
      <c r="C37" s="4"/>
      <c r="D37" s="28"/>
      <c r="E37" s="15"/>
    </row>
    <row r="38" spans="1:5" s="33" customFormat="1" ht="15">
      <c r="A38" s="29" t="s">
        <v>71</v>
      </c>
      <c r="B38" s="30"/>
      <c r="C38" s="30"/>
      <c r="D38" s="31"/>
      <c r="E38" s="32"/>
    </row>
    <row r="39" spans="1:5" s="33" customFormat="1" ht="47.25" customHeight="1">
      <c r="A39" s="178" t="s">
        <v>112</v>
      </c>
      <c r="B39" s="179"/>
      <c r="C39" s="30"/>
      <c r="D39" s="31"/>
      <c r="E39" s="32"/>
    </row>
    <row r="40" spans="1:5" ht="15">
      <c r="A40" s="25"/>
      <c r="B40" s="26"/>
      <c r="C40" s="26"/>
      <c r="D40" s="27"/>
      <c r="E40" s="15"/>
    </row>
    <row r="41" spans="1:5" ht="15">
      <c r="A41" s="8"/>
      <c r="B41" s="4"/>
      <c r="C41" s="4"/>
      <c r="D41" s="28"/>
      <c r="E41" s="15"/>
    </row>
    <row r="42" spans="1:5" ht="15">
      <c r="A42" s="8" t="s">
        <v>40</v>
      </c>
      <c r="B42" s="4"/>
      <c r="C42" s="4"/>
      <c r="D42" s="28"/>
      <c r="E42" s="15"/>
    </row>
    <row r="43" spans="1:5" ht="15.75" thickBot="1">
      <c r="A43" s="10"/>
      <c r="B43" s="11"/>
      <c r="C43" s="11"/>
      <c r="D43" s="34"/>
      <c r="E43" s="15"/>
    </row>
  </sheetData>
  <sheetProtection password="C7FC" sheet="1" objects="1" scenarios="1"/>
  <mergeCells count="5">
    <mergeCell ref="A34:B34"/>
    <mergeCell ref="A35:B35"/>
    <mergeCell ref="A36:B36"/>
    <mergeCell ref="A37:B37"/>
    <mergeCell ref="A39:B3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biermann</dc:creator>
  <cp:keywords/>
  <dc:description/>
  <cp:lastModifiedBy>Vosyková Marta</cp:lastModifiedBy>
  <cp:lastPrinted>2019-01-21T09:10:33Z</cp:lastPrinted>
  <dcterms:created xsi:type="dcterms:W3CDTF">2014-05-07T08:26:52Z</dcterms:created>
  <dcterms:modified xsi:type="dcterms:W3CDTF">2019-01-21T09:13:59Z</dcterms:modified>
  <cp:category/>
  <cp:version/>
  <cp:contentType/>
  <cp:contentStatus/>
</cp:coreProperties>
</file>